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CHRY\GCP\PUBLICACIONES\PGN\2024\Ejecución PGN\"/>
    </mc:Choice>
  </mc:AlternateContent>
  <xr:revisionPtr revIDLastSave="0" documentId="8_{F441F639-A321-4E11-BFA2-0674010618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adro No. 1" sheetId="12" r:id="rId1"/>
    <sheet name="Cuadro No. 2" sheetId="13" r:id="rId2"/>
    <sheet name="Cuadro No. 3" sheetId="14" r:id="rId3"/>
    <sheet name="Cuadro No. 4" sheetId="15" r:id="rId4"/>
    <sheet name="Cuadro No. 5" sheetId="16" r:id="rId5"/>
    <sheet name="Cuadro No. 6" sheetId="17" r:id="rId6"/>
    <sheet name="Cuadro No. 7" sheetId="25" r:id="rId7"/>
    <sheet name="Cuadro No. 8" sheetId="26" r:id="rId8"/>
    <sheet name="Cuadro No. 9" sheetId="27" r:id="rId9"/>
    <sheet name="Cuadro No. 10" sheetId="28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_h35" localSheetId="9" hidden="1">{#N/A,#N/A,FALSE,"informes"}</definedName>
    <definedName name="____h35" localSheetId="8" hidden="1">{#N/A,#N/A,FALSE,"informes"}</definedName>
    <definedName name="____h35" hidden="1">{#N/A,#N/A,FALSE,"informes"}</definedName>
    <definedName name="____R" localSheetId="9" hidden="1">{"INGRESOS DOLARES",#N/A,FALSE,"informes"}</definedName>
    <definedName name="____R" localSheetId="8" hidden="1">{"INGRESOS DOLARES",#N/A,FALSE,"informes"}</definedName>
    <definedName name="____R" hidden="1">{"INGRESOS DOLARES",#N/A,FALSE,"informes"}</definedName>
    <definedName name="___h35" localSheetId="9" hidden="1">{#N/A,#N/A,FALSE,"informes"}</definedName>
    <definedName name="___h35" localSheetId="8" hidden="1">{#N/A,#N/A,FALSE,"informes"}</definedName>
    <definedName name="___h35" hidden="1">{#N/A,#N/A,FALSE,"informes"}</definedName>
    <definedName name="___R" localSheetId="9" hidden="1">{"INGRESOS DOLARES",#N/A,FALSE,"informes"}</definedName>
    <definedName name="___R" localSheetId="8" hidden="1">{"INGRESOS DOLARES",#N/A,FALSE,"informes"}</definedName>
    <definedName name="___R" hidden="1">{"INGRESOS DOLARES",#N/A,FALSE,"informes"}</definedName>
    <definedName name="__123Graph_ATOTAL" hidden="1">[1]Resumen!#REF!</definedName>
    <definedName name="__123Graph_B" hidden="1">'[2]GIROS SITUAD.FISCAL- 2000'!#REF!</definedName>
    <definedName name="__123Graph_D" hidden="1">'[2]GIROS SITUAD.FISCAL- 2000'!#REF!</definedName>
    <definedName name="__123Graph_F" hidden="1">'[2]GIROS SITUAD.FISCAL- 2000'!#REF!</definedName>
    <definedName name="__123Graph_X" hidden="1">'[2]GIROS SITUAD.FISCAL- 2000'!#REF!</definedName>
    <definedName name="_Fill" hidden="1">[3]TCN!$B$53:$W$53</definedName>
    <definedName name="_xlnm._FilterDatabase" localSheetId="0" hidden="1">'Cuadro No. 1'!$B$1:$M$29</definedName>
    <definedName name="_xlnm._FilterDatabase" localSheetId="1" hidden="1">'Cuadro No. 2'!$A$1:$M$29</definedName>
    <definedName name="_xlnm._FilterDatabase" localSheetId="3" hidden="1">'Cuadro No. 4'!$A$8:$K$40</definedName>
    <definedName name="_xlnm._FilterDatabase" localSheetId="4" hidden="1">'Cuadro No. 5'!$A$8:$K$40</definedName>
    <definedName name="_xlnm._FilterDatabase" localSheetId="5" hidden="1">'Cuadro No. 6'!$A$8:$K$32</definedName>
    <definedName name="_xlnm._FilterDatabase" localSheetId="6" hidden="1">'Cuadro No. 7'!$A$8:$I$5029</definedName>
    <definedName name="_xlnm._FilterDatabase" localSheetId="7" hidden="1">'Cuadro No. 8'!$A$1:$J$32</definedName>
    <definedName name="_h35" localSheetId="9" hidden="1">{#N/A,#N/A,FALSE,"informes"}</definedName>
    <definedName name="_h35" localSheetId="8" hidden="1">{#N/A,#N/A,FALSE,"informes"}</definedName>
    <definedName name="_h35" hidden="1">{#N/A,#N/A,FALSE,"informes"}</definedName>
    <definedName name="_Key1" hidden="1">[4]Resumen!$A$861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" localSheetId="9" hidden="1">{"INGRESOS DOLARES",#N/A,FALSE,"informes"}</definedName>
    <definedName name="_R" localSheetId="8" hidden="1">{"INGRESOS DOLARES",#N/A,FALSE,"informes"}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[4]Resumen!$A$861:$C$862</definedName>
    <definedName name="_Table1_Out" hidden="1">[5]CARBOCOL!#REF!</definedName>
    <definedName name="_Table2_In2" hidden="1">[6]ANUAL1!#REF!</definedName>
    <definedName name="_Table2_Out" hidden="1">[5]CARBOCOL!#REF!</definedName>
    <definedName name="AAA_DOCTOPS" hidden="1">"AAA_SET"</definedName>
    <definedName name="AAA_duser" hidden="1">"OFF"</definedName>
    <definedName name="aaaaa" localSheetId="9" hidden="1">{"INGRESOS DOLARES",#N/A,FALSE,"informes"}</definedName>
    <definedName name="aaaaa" localSheetId="8" hidden="1">{"INGRESOS DOLARES",#N/A,FALSE,"informes"}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ctpecuaria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9" hidden="1">{"empresa",#N/A,FALSE,"xEMPRESA"}</definedName>
    <definedName name="ad" localSheetId="8" hidden="1">{"empresa",#N/A,FALSE,"xEMPRESA"}</definedName>
    <definedName name="ad" hidden="1">{"empresa",#N/A,FALSE,"xEMPRESA"}</definedName>
    <definedName name="adi.yane" localSheetId="9" hidden="1">{"epma",#N/A,FALSE,"EPMA"}</definedName>
    <definedName name="adi.yane" localSheetId="8" hidden="1">{"epma",#N/A,FALSE,"EPMA"}</definedName>
    <definedName name="adi.yane" hidden="1">{"epma",#N/A,FALSE,"EPMA"}</definedName>
    <definedName name="ADICIONALCONIMPACTO" localSheetId="9" hidden="1">{"trimestre",#N/A,FALSE,"TRIMESTRE";"empresa",#N/A,FALSE,"xEMPRESA";"eaab",#N/A,FALSE,"EAAB";"epma",#N/A,FALSE,"EPMA";"emca",#N/A,FALSE,"EMCA"}</definedName>
    <definedName name="ADICIONALCONIMPACTO" localSheetId="8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9" hidden="1">{"epma",#N/A,FALSE,"EPMA"}</definedName>
    <definedName name="adicionalyaneth" localSheetId="8" hidden="1">{"epma",#N/A,FALSE,"EPMA"}</definedName>
    <definedName name="adicionalyaneth" hidden="1">{"epma",#N/A,FALSE,"EPMA"}</definedName>
    <definedName name="ae" localSheetId="9" hidden="1">{"empresa",#N/A,FALSE,"xEMPRESA"}</definedName>
    <definedName name="ae" localSheetId="8" hidden="1">{"empresa",#N/A,FALSE,"xEMPRESA"}</definedName>
    <definedName name="ae" hidden="1">{"empresa",#N/A,FALSE,"xEMPRESA"}</definedName>
    <definedName name="agrem" localSheetId="9" hidden="1">{"trimestre",#N/A,FALSE,"TRIMESTRE";"empresa",#N/A,FALSE,"xEMPRESA";"eaab",#N/A,FALSE,"EAAB";"epma",#N/A,FALSE,"EPMA";"emca",#N/A,FALSE,"EMCA"}</definedName>
    <definedName name="agrem" localSheetId="8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LV" localSheetId="9" hidden="1">{#N/A,#N/A,FALSE,"informes"}</definedName>
    <definedName name="ALV" localSheetId="8" hidden="1">{#N/A,#N/A,FALSE,"informes"}</definedName>
    <definedName name="ALV" hidden="1">{#N/A,#N/A,FALSE,"informes"}</definedName>
    <definedName name="ART" localSheetId="9" hidden="1">{"INGRESOS DOLARES",#N/A,FALSE,"informes"}</definedName>
    <definedName name="ART" localSheetId="8" hidden="1">{"INGRESOS DOLARES",#N/A,FALSE,"informes"}</definedName>
    <definedName name="ART" hidden="1">{"INGRESOS DOLARES",#N/A,FALSE,"informes"}</definedName>
    <definedName name="as" localSheetId="9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9" hidden="1">{"emca",#N/A,FALSE,"EMCA"}</definedName>
    <definedName name="asd" localSheetId="8" hidden="1">{"emca",#N/A,FALSE,"EMCA"}</definedName>
    <definedName name="asd" hidden="1">{"emca",#N/A,FALSE,"EMCA"}</definedName>
    <definedName name="BLPH2" hidden="1">[7]EMBI!#REF!</definedName>
    <definedName name="BLPH3" hidden="1">[7]EMBI!#REF!</definedName>
    <definedName name="bnño4swrlnaplnmfgmn" localSheetId="9" hidden="1">{#N/A,#N/A,FALSE,"informes"}</definedName>
    <definedName name="bnño4swrlnaplnmfgmn" localSheetId="8" hidden="1">{#N/A,#N/A,FALSE,"informes"}</definedName>
    <definedName name="bnño4swrlnaplnmfgmn" hidden="1">{#N/A,#N/A,FALSE,"informes"}</definedName>
    <definedName name="BRY" localSheetId="9" hidden="1">{#N/A,#N/A,FALSE,"informes"}</definedName>
    <definedName name="BRY" localSheetId="8" hidden="1">{#N/A,#N/A,FALSE,"informes"}</definedName>
    <definedName name="BRY" hidden="1">{#N/A,#N/A,FALSE,"informes"}</definedName>
    <definedName name="bsgdkjnbaklde" localSheetId="9" hidden="1">{"INGRESOS DOLARES",#N/A,FALSE,"informes"}</definedName>
    <definedName name="bsgdkjnbaklde" localSheetId="8" hidden="1">{"INGRESOS DOLARES",#N/A,FALSE,"informes"}</definedName>
    <definedName name="bsgdkjnbaklde" hidden="1">{"INGRESOS DOLARES",#N/A,FALSE,"informes"}</definedName>
    <definedName name="composición" localSheetId="9" hidden="1">{"trimestre",#N/A,FALSE,"TRIMESTRE";"empresa",#N/A,FALSE,"xEMPRESA";"eaab",#N/A,FALSE,"EAAB";"epma",#N/A,FALSE,"EPMA";"emca",#N/A,FALSE,"EMCA"}</definedName>
    <definedName name="composición" localSheetId="8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NCENTRACIONESPROPIOS" localSheetId="9" hidden="1">{"empresa",#N/A,FALSE,"xEMPRESA"}</definedName>
    <definedName name="CONCENTRACIONESPROPIOS" localSheetId="8" hidden="1">{"empresa",#N/A,FALSE,"xEMPRESA"}</definedName>
    <definedName name="CONCENTRACIONESPROPIOS" hidden="1">{"empresa",#N/A,FALSE,"xEMPRESA"}</definedName>
    <definedName name="COPIA" localSheetId="9" hidden="1">{"PAGOS DOLARES",#N/A,FALSE,"informes"}</definedName>
    <definedName name="COPIA" localSheetId="8" hidden="1">{"PAGOS DOLARES",#N/A,FALSE,"informes"}</definedName>
    <definedName name="COPIA" hidden="1">{"PAGOS DOLARES",#N/A,FALSE,"informes"}</definedName>
    <definedName name="CUA18A" localSheetId="9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9" hidden="1">{"trimestre",#N/A,FALSE,"TRIMESTRE";"empresa",#N/A,FALSE,"xEMPRESA";"eaab",#N/A,FALSE,"EAAB";"epma",#N/A,FALSE,"EPMA";"emca",#N/A,FALSE,"EMCA"}</definedName>
    <definedName name="cua18b" localSheetId="8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localSheetId="9" hidden="1">{"trimestre",#N/A,FALSE,"TRIMESTRE";"empresa",#N/A,FALSE,"xEMPRESA";"eaab",#N/A,FALSE,"EAAB";"epma",#N/A,FALSE,"EPMA";"emca",#N/A,FALSE,"EMCA"}</definedName>
    <definedName name="CUAJO" localSheetId="8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'[8]Seguimiento CSF'!#REF!,'[8]Seguimiento CSF'!$A$30:$IV$34,'[8]Seguimiento CSF'!$A$104:$IV$104,'[8]Seguimiento CSF'!#REF!,'[8]Seguimiento CSF'!#REF!,'[8]Seguimiento CSF'!$A$124:$IV$125</definedName>
    <definedName name="Cwvu.EneFeb." hidden="1">'[8]Seguimiento CSF'!#REF!,'[8]Seguimiento CSF'!#REF!</definedName>
    <definedName name="Cwvu.EneMar." hidden="1">'[8]Seguimiento CSF'!#REF!,'[8]Seguimiento CSF'!$A$67:$IV$67,'[8]Seguimiento CSF'!#REF!,'[8]Seguimiento CSF'!#REF!</definedName>
    <definedName name="Cwvu.Formato._.Corto.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Cwvu.Formato._.Total." hidden="1">'[8]Seguimiento CSF'!#REF!,'[8]Seguimiento CSF'!#REF!,'[8]Seguimiento CSF'!#REF!</definedName>
    <definedName name="DD" localSheetId="9" hidden="1">{"empresa",#N/A,FALSE,"xEMPRESA"}</definedName>
    <definedName name="DD" localSheetId="8" hidden="1">{"empresa",#N/A,FALSE,"xEMPRESA"}</definedName>
    <definedName name="DD" hidden="1">{"empresa",#N/A,FALSE,"xEMPRESA"}</definedName>
    <definedName name="DDD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9" hidden="1">{#N/A,#N/A,FALSE,"informes"}</definedName>
    <definedName name="DDDD" localSheetId="8" hidden="1">{#N/A,#N/A,FALSE,"informes"}</definedName>
    <definedName name="DDDD" hidden="1">{#N/A,#N/A,FALSE,"informes"}</definedName>
    <definedName name="DDT" localSheetId="9" hidden="1">{"empresa",#N/A,FALSE,"xEMPRESA"}</definedName>
    <definedName name="DDT" localSheetId="8" hidden="1">{"empresa",#N/A,FALSE,"xEMPRESA"}</definedName>
    <definedName name="DDT" hidden="1">{"empresa",#N/A,FALSE,"xEMPRESA"}</definedName>
    <definedName name="DEDO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sapla" localSheetId="9" hidden="1">{"INGRESOS DOLARES",#N/A,FALSE,"informes"}</definedName>
    <definedName name="desapla" localSheetId="8" hidden="1">{"INGRESOS DOLARES",#N/A,FALSE,"informes"}</definedName>
    <definedName name="desapla" hidden="1">{"INGRESOS DOLARES",#N/A,FALSE,"informes"}</definedName>
    <definedName name="df" localSheetId="9" hidden="1">{"trimestre",#N/A,FALSE,"TRIMESTRE"}</definedName>
    <definedName name="df" localSheetId="8" hidden="1">{"trimestre",#N/A,FALSE,"TRIMESTRE"}</definedName>
    <definedName name="df" hidden="1">{"trimestre",#N/A,FALSE,"TRIMESTRE"}</definedName>
    <definedName name="dfd" localSheetId="9" hidden="1">{"empresa",#N/A,FALSE,"xEMPRESA"}</definedName>
    <definedName name="dfd" localSheetId="8" hidden="1">{"empresa",#N/A,FALSE,"xEMPRESA"}</definedName>
    <definedName name="dfd" hidden="1">{"empresa",#N/A,FALSE,"xEMPRESA"}</definedName>
    <definedName name="DIFU" localSheetId="9" hidden="1">{"INGRESOS DOLARES",#N/A,FALSE,"informes"}</definedName>
    <definedName name="DIFU" localSheetId="8" hidden="1">{"INGRESOS DOLARES",#N/A,FALSE,"informes"}</definedName>
    <definedName name="DIFU" hidden="1">{"INGRESOS DOLARES",#N/A,FALSE,"informes"}</definedName>
    <definedName name="ds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DG" localSheetId="9" hidden="1">{#N/A,#N/A,FALSE,"informes"}</definedName>
    <definedName name="EDG" localSheetId="8" hidden="1">{#N/A,#N/A,FALSE,"informes"}</definedName>
    <definedName name="EDG" hidden="1">{#N/A,#N/A,FALSE,"informes"}</definedName>
    <definedName name="EE" localSheetId="9" hidden="1">{#N/A,#N/A,FALSE,"informes"}</definedName>
    <definedName name="EE" localSheetId="8" hidden="1">{#N/A,#N/A,FALSE,"informes"}</definedName>
    <definedName name="EE" hidden="1">{#N/A,#N/A,FALSE,"informes"}</definedName>
    <definedName name="EEEEE" localSheetId="9" hidden="1">{#N/A,#N/A,FALSE,"informes"}</definedName>
    <definedName name="EEEEE" localSheetId="8" hidden="1">{#N/A,#N/A,FALSE,"informes"}</definedName>
    <definedName name="EEEEE" hidden="1">{#N/A,#N/A,FALSE,"informes"}</definedName>
    <definedName name="ENERO" localSheetId="9" hidden="1">{#N/A,#N/A,FALSE,"informes"}</definedName>
    <definedName name="ENERO" localSheetId="8" hidden="1">{#N/A,#N/A,FALSE,"informes"}</definedName>
    <definedName name="ENERO" hidden="1">{#N/A,#N/A,FALSE,"informes"}</definedName>
    <definedName name="ES" localSheetId="9" hidden="1">{"PAGOS DOLARES",#N/A,FALSE,"informes"}</definedName>
    <definedName name="ES" localSheetId="8" hidden="1">{"PAGOS DOLARES",#N/A,FALSE,"informes"}</definedName>
    <definedName name="ES" hidden="1">{"PAGOS DOLARES",#N/A,FALSE,"informes"}</definedName>
    <definedName name="ESP" localSheetId="9" hidden="1">{#N/A,#N/A,FALSE,"informes"}</definedName>
    <definedName name="ESP" localSheetId="8" hidden="1">{#N/A,#N/A,FALSE,"informes"}</definedName>
    <definedName name="ESP" hidden="1">{#N/A,#N/A,FALSE,"informes"}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9" hidden="1">{#N/A,#N/A,FALSE,"informes"}</definedName>
    <definedName name="FBAWV" localSheetId="8" hidden="1">{#N/A,#N/A,FALSE,"informes"}</definedName>
    <definedName name="FBAWV" hidden="1">{#N/A,#N/A,FALSE,"informes"}</definedName>
    <definedName name="fd" localSheetId="9" hidden="1">{#N/A,#N/A,FALSE,"informes"}</definedName>
    <definedName name="fd" localSheetId="8" hidden="1">{#N/A,#N/A,FALSE,"informes"}</definedName>
    <definedName name="fd" hidden="1">{#N/A,#N/A,FALSE,"informes"}</definedName>
    <definedName name="fdf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9" hidden="1">{"empresa",#N/A,FALSE,"xEMPRESA"}</definedName>
    <definedName name="FDG" localSheetId="8" hidden="1">{"empresa",#N/A,FALSE,"xEMPRESA"}</definedName>
    <definedName name="FDG" hidden="1">{"empresa",#N/A,FALSE,"xEMPRESA"}</definedName>
    <definedName name="fds" localSheetId="9" hidden="1">{"epma",#N/A,FALSE,"EPMA"}</definedName>
    <definedName name="fds" localSheetId="8" hidden="1">{"epma",#N/A,FALSE,"EPMA"}</definedName>
    <definedName name="fds" hidden="1">{"epma",#N/A,FALSE,"EPMA"}</definedName>
    <definedName name="FER" localSheetId="9" hidden="1">{#N/A,#N/A,FALSE,"informes"}</definedName>
    <definedName name="FER" localSheetId="8" hidden="1">{#N/A,#N/A,FALSE,"informes"}</definedName>
    <definedName name="FER" hidden="1">{#N/A,#N/A,FALSE,"informes"}</definedName>
    <definedName name="FF" localSheetId="9" hidden="1">{"emca",#N/A,FALSE,"EMCA"}</definedName>
    <definedName name="FF" localSheetId="8" hidden="1">{"emca",#N/A,FALSE,"EMCA"}</definedName>
    <definedName name="FF" hidden="1">{"emca",#N/A,FALSE,"EMCA"}</definedName>
    <definedName name="ffff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localSheetId="9" hidden="1">{"PAGOS DOLARES",#N/A,FALSE,"informes"}</definedName>
    <definedName name="FGTR" localSheetId="8" hidden="1">{"PAGOS DOLARES",#N/A,FALSE,"informes"}</definedName>
    <definedName name="FGTR" hidden="1">{"PAGOS DOLARES",#N/A,FALSE,"informes"}</definedName>
    <definedName name="FHKJBEARNKBW" localSheetId="9" hidden="1">{"INGRESOS DOLARES",#N/A,FALSE,"informes"}</definedName>
    <definedName name="FHKJBEARNKBW" localSheetId="8" hidden="1">{"INGRESOS DOLARES",#N/A,FALSE,"informes"}</definedName>
    <definedName name="FHKJBEARNKBW" hidden="1">{"INGRESOS DOLARES",#N/A,FALSE,"informes"}</definedName>
    <definedName name="FIN" localSheetId="9" hidden="1">{#N/A,#N/A,FALSE,"informes"}</definedName>
    <definedName name="FIN" localSheetId="8" hidden="1">{#N/A,#N/A,FALSE,"informes"}</definedName>
    <definedName name="FIN" hidden="1">{#N/A,#N/A,FALSE,"informes"}</definedName>
    <definedName name="fkjrthnk3t" localSheetId="9" hidden="1">{"PAGOS DOLARES",#N/A,FALSE,"informes"}</definedName>
    <definedName name="fkjrthnk3t" localSheetId="8" hidden="1">{"PAGOS DOLARES",#N/A,FALSE,"informes"}</definedName>
    <definedName name="fkjrthnk3t" hidden="1">{"PAGOS DOLARES",#N/A,FALSE,"informes"}</definedName>
    <definedName name="fmdñklje" localSheetId="9" hidden="1">{#N/A,#N/A,FALSE,"informes"}</definedName>
    <definedName name="fmdñklje" localSheetId="8" hidden="1">{#N/A,#N/A,FALSE,"informes"}</definedName>
    <definedName name="fmdñklje" hidden="1">{#N/A,#N/A,FALSE,"informes"}</definedName>
    <definedName name="FOL" localSheetId="9" hidden="1">{"INGRESOS DOLARES",#N/A,FALSE,"informes"}</definedName>
    <definedName name="FOL" localSheetId="8" hidden="1">{"INGRESOS DOLARES",#N/A,FALSE,"informes"}</definedName>
    <definedName name="FOL" hidden="1">{"INGRESOS DOLARES",#N/A,FALSE,"informes"}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9" hidden="1">{#N/A,#N/A,FALSE,"informes"}</definedName>
    <definedName name="FORD" localSheetId="8" hidden="1">{#N/A,#N/A,FALSE,"informes"}</definedName>
    <definedName name="FORD" hidden="1">{#N/A,#N/A,FALSE,"informes"}</definedName>
    <definedName name="fs" localSheetId="9" hidden="1">{"empresa",#N/A,FALSE,"xEMPRESA"}</definedName>
    <definedName name="fs" localSheetId="8" hidden="1">{"empresa",#N/A,FALSE,"xEMPRESA"}</definedName>
    <definedName name="fs" hidden="1">{"empresa",#N/A,FALSE,"xEMPRESA"}</definedName>
    <definedName name="FUL" localSheetId="9" hidden="1">{#N/A,#N/A,FALSE,"informes"}</definedName>
    <definedName name="FUL" localSheetId="8" hidden="1">{#N/A,#N/A,FALSE,"informes"}</definedName>
    <definedName name="FUL" hidden="1">{#N/A,#N/A,FALSE,"informes"}</definedName>
    <definedName name="gfnmgfxmmfg" localSheetId="9" hidden="1">{#N/A,#N/A,FALSE,"informes"}</definedName>
    <definedName name="gfnmgfxmmfg" localSheetId="8" hidden="1">{#N/A,#N/A,FALSE,"informes"}</definedName>
    <definedName name="gfnmgfxmmfg" hidden="1">{#N/A,#N/A,FALSE,"informes"}</definedName>
    <definedName name="gg" localSheetId="9" hidden="1">{#N/A,#N/A,FALSE,"informes"}</definedName>
    <definedName name="gg" localSheetId="8" hidden="1">{#N/A,#N/A,FALSE,"informes"}</definedName>
    <definedName name="gg" hidden="1">{#N/A,#N/A,FALSE,"informes"}</definedName>
    <definedName name="ghhhhhhhhhhhhhhhhhhhhhhhh" localSheetId="9" hidden="1">{"PAGOS DOLARES",#N/A,FALSE,"informes"}</definedName>
    <definedName name="ghhhhhhhhhhhhhhhhhhhhhhhh" localSheetId="8" hidden="1">{"PAGOS DOLARES",#N/A,FALSE,"informes"}</definedName>
    <definedName name="ghhhhhhhhhhhhhhhhhhhhhhhh" hidden="1">{"PAGOS DOLARES",#N/A,FALSE,"informes"}</definedName>
    <definedName name="GILÑ" localSheetId="9" hidden="1">{#N/A,#N/A,FALSE,"informes"}</definedName>
    <definedName name="GILÑ" localSheetId="8" hidden="1">{#N/A,#N/A,FALSE,"informes"}</definedName>
    <definedName name="GILÑ" hidden="1">{#N/A,#N/A,FALSE,"informes"}</definedName>
    <definedName name="gjhg" localSheetId="9" hidden="1">{"empresa",#N/A,FALSE,"xEMPRESA"}</definedName>
    <definedName name="gjhg" localSheetId="8" hidden="1">{"empresa",#N/A,FALSE,"xEMPRESA"}</definedName>
    <definedName name="gjhg" hidden="1">{"empresa",#N/A,FALSE,"xEMPRESA"}</definedName>
    <definedName name="gjrtiury6iryrirjyrysyrjyrjstrtjs" localSheetId="9" hidden="1">{#N/A,#N/A,FALSE,"informes"}</definedName>
    <definedName name="gjrtiury6iryrirjyrysyrjyrjstrtjs" localSheetId="8" hidden="1">{#N/A,#N/A,FALSE,"informes"}</definedName>
    <definedName name="gjrtiury6iryrirjyrysyrjyrjstrtjs" hidden="1">{#N/A,#N/A,FALSE,"informes"}</definedName>
    <definedName name="gkljae" localSheetId="9" hidden="1">{"PAGOS DOLARES",#N/A,FALSE,"informes"}</definedName>
    <definedName name="gkljae" localSheetId="8" hidden="1">{"PAGOS DOLARES",#N/A,FALSE,"informes"}</definedName>
    <definedName name="gkljae" hidden="1">{"PAGOS DOLARES",#N/A,FALSE,"informes"}</definedName>
    <definedName name="glkjheanbwBT" localSheetId="9" hidden="1">{"PAGOS DOLARES",#N/A,FALSE,"informes"}</definedName>
    <definedName name="glkjheanbwBT" localSheetId="8" hidden="1">{"PAGOS DOLARES",#N/A,FALSE,"informes"}</definedName>
    <definedName name="glkjheanbwBT" hidden="1">{"PAGOS DOLARES",#N/A,FALSE,"informes"}</definedName>
    <definedName name="god" localSheetId="9" hidden="1">{"INGRESOS DOLARES",#N/A,FALSE,"informes"}</definedName>
    <definedName name="god" localSheetId="8" hidden="1">{"INGRESOS DOLARES",#N/A,FALSE,"informes"}</definedName>
    <definedName name="god" hidden="1">{"INGRESOS DOLARES",#N/A,FALSE,"informes"}</definedName>
    <definedName name="GOL" localSheetId="9" hidden="1">{"INGRESOS DOLARES",#N/A,FALSE,"informes"}</definedName>
    <definedName name="GOL" localSheetId="8" hidden="1">{"INGRESOS DOLARES",#N/A,FALSE,"informes"}</definedName>
    <definedName name="GOL" hidden="1">{"INGRESOS DOLARES",#N/A,FALSE,"informes"}</definedName>
    <definedName name="GOP" localSheetId="9" hidden="1">{#N/A,#N/A,FALSE,"informes"}</definedName>
    <definedName name="GOP" localSheetId="8" hidden="1">{#N/A,#N/A,FALSE,"informes"}</definedName>
    <definedName name="GOP" hidden="1">{#N/A,#N/A,FALSE,"informes"}</definedName>
    <definedName name="gyirxsryyjry" localSheetId="9" hidden="1">{"INGRESOS DOLARES",#N/A,FALSE,"informes"}</definedName>
    <definedName name="gyirxsryyjry" localSheetId="8" hidden="1">{"INGRESOS DOLARES",#N/A,FALSE,"informes"}</definedName>
    <definedName name="gyirxsryyjry" hidden="1">{"INGRESOS DOLARES",#N/A,FALSE,"informes"}</definedName>
    <definedName name="h" localSheetId="9" hidden="1">{#N/A,#N/A,FALSE,"informes"}</definedName>
    <definedName name="h" localSheetId="8" hidden="1">{#N/A,#N/A,FALSE,"informes"}</definedName>
    <definedName name="h" hidden="1">{#N/A,#N/A,FALSE,"informes"}</definedName>
    <definedName name="HACER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9" hidden="1">{"PAGOS DOLARES",#N/A,FALSE,"informes"}</definedName>
    <definedName name="hdtya547i76riei" localSheetId="8" hidden="1">{"PAGOS DOLARES",#N/A,FALSE,"informes"}</definedName>
    <definedName name="hdtya547i76riei" hidden="1">{"PAGOS DOLARES",#N/A,FALSE,"informes"}</definedName>
    <definedName name="hfdha" localSheetId="9" hidden="1">{"INGRESOS DOLARES",#N/A,FALSE,"informes"}</definedName>
    <definedName name="hfdha" localSheetId="8" hidden="1">{"INGRESOS DOLARES",#N/A,FALSE,"informes"}</definedName>
    <definedName name="hfdha" hidden="1">{"INGRESOS DOLARES",#N/A,FALSE,"informes"}</definedName>
    <definedName name="hhh" localSheetId="9" hidden="1">{"empresa",#N/A,FALSE,"xEMPRESA"}</definedName>
    <definedName name="hhh" localSheetId="8" hidden="1">{"empresa",#N/A,FALSE,"xEMPRESA"}</definedName>
    <definedName name="hhh" hidden="1">{"empresa",#N/A,FALSE,"xEMPRESA"}</definedName>
    <definedName name="hhhh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9" hidden="1">{#N/A,#N/A,FALSE,"informes"}</definedName>
    <definedName name="hjzr" localSheetId="8" hidden="1">{#N/A,#N/A,FALSE,"informes"}</definedName>
    <definedName name="hjzr" hidden="1">{#N/A,#N/A,FALSE,"informes"}</definedName>
    <definedName name="hkmzlnmobznozdkgnodzo" localSheetId="9" hidden="1">{#N/A,#N/A,FALSE,"informes"}</definedName>
    <definedName name="hkmzlnmobznozdkgnodzo" localSheetId="8" hidden="1">{#N/A,#N/A,FALSE,"informes"}</definedName>
    <definedName name="hkmzlnmobznozdkgnodzo" hidden="1">{#N/A,#N/A,FALSE,"informes"}</definedName>
    <definedName name="hmj" localSheetId="9" hidden="1">{#N/A,#N/A,FALSE,"informes"}</definedName>
    <definedName name="hmj" localSheetId="8" hidden="1">{#N/A,#N/A,FALSE,"informes"}</definedName>
    <definedName name="hmj" hidden="1">{#N/A,#N/A,FALSE,"informes"}</definedName>
    <definedName name="IAMR" localSheetId="9" hidden="1">{"PAGOS DOLARES",#N/A,FALSE,"informes"}</definedName>
    <definedName name="IAMR" localSheetId="8" hidden="1">{"PAGOS DOLARES",#N/A,FALSE,"informes"}</definedName>
    <definedName name="IAMR" hidden="1">{"PAGOS DOLARES",#N/A,FALSE,"informes"}</definedName>
    <definedName name="IMAR" localSheetId="9" hidden="1">{"PAGOS DOLARES",#N/A,FALSE,"informes"}</definedName>
    <definedName name="IMAR" localSheetId="8" hidden="1">{"PAGOS DOLARES",#N/A,FALSE,"informes"}</definedName>
    <definedName name="IMAR" hidden="1">{"PAGOS DOLARES",#N/A,FALSE,"informes"}</definedName>
    <definedName name="imprimir.oswa" localSheetId="9" hidden="1">{"epma",#N/A,FALSE,"EPMA"}</definedName>
    <definedName name="imprimir.oswa" localSheetId="8" hidden="1">{"epma",#N/A,FALSE,"EPMA"}</definedName>
    <definedName name="imprimir.oswa" hidden="1">{"epma",#N/A,FALSE,"EPMA"}</definedName>
    <definedName name="impuestos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localSheetId="9" hidden="1">{#N/A,#N/A,FALSE,"informes"}</definedName>
    <definedName name="IS" localSheetId="8" hidden="1">{#N/A,#N/A,FALSE,"informes"}</definedName>
    <definedName name="IS" hidden="1">{#N/A,#N/A,FALSE,"informes"}</definedName>
    <definedName name="IVAN" localSheetId="9" hidden="1">{"PAGOS DOLARES",#N/A,FALSE,"informes"}</definedName>
    <definedName name="IVAN" localSheetId="8" hidden="1">{"PAGOS DOLARES",#N/A,FALSE,"informes"}</definedName>
    <definedName name="IVAN" hidden="1">{"PAGOS DOLARES",#N/A,FALSE,"informes"}</definedName>
    <definedName name="IVG" localSheetId="9" hidden="1">{"PAGOS DOLARES",#N/A,FALSE,"informes"}</definedName>
    <definedName name="IVG" localSheetId="8" hidden="1">{"PAGOS DOLARES",#N/A,FALSE,"informes"}</definedName>
    <definedName name="IVG" hidden="1">{"PAGOS DOLARES",#N/A,FALSE,"informes"}</definedName>
    <definedName name="j6yuu" localSheetId="9" hidden="1">{#N/A,#N/A,FALSE,"informes"}</definedName>
    <definedName name="j6yuu" localSheetId="8" hidden="1">{#N/A,#N/A,FALSE,"informes"}</definedName>
    <definedName name="j6yuu" hidden="1">{#N/A,#N/A,FALSE,"informes"}</definedName>
    <definedName name="jasejrj" localSheetId="9" hidden="1">{"INGRESOS DOLARES",#N/A,FALSE,"informes"}</definedName>
    <definedName name="jasejrj" localSheetId="8" hidden="1">{"INGRESOS DOLARES",#N/A,FALSE,"informes"}</definedName>
    <definedName name="jasejrj" hidden="1">{"INGRESOS DOLARES",#N/A,FALSE,"informes"}</definedName>
    <definedName name="jbkgjhfhkjih" localSheetId="9" hidden="1">{#N/A,#N/A,FALSE,"informes"}</definedName>
    <definedName name="jbkgjhfhkjih" localSheetId="8" hidden="1">{#N/A,#N/A,FALSE,"informes"}</definedName>
    <definedName name="jbkgjhfhkjih" hidden="1">{#N/A,#N/A,FALSE,"informes"}</definedName>
    <definedName name="jes" localSheetId="9" hidden="1">{"INGRESOS DOLARES",#N/A,FALSE,"informes"}</definedName>
    <definedName name="jes" localSheetId="8" hidden="1">{"INGRESOS DOLARES",#N/A,FALSE,"informes"}</definedName>
    <definedName name="jes" hidden="1">{"INGRESOS DOLARES",#N/A,FALSE,"informes"}</definedName>
    <definedName name="jgfz" localSheetId="9" hidden="1">{"PAGOS DOLARES",#N/A,FALSE,"informes"}</definedName>
    <definedName name="jgfz" localSheetId="8" hidden="1">{"PAGOS DOLARES",#N/A,FALSE,"informes"}</definedName>
    <definedName name="jgfz" hidden="1">{"PAGOS DOLARES",#N/A,FALSE,"informes"}</definedName>
    <definedName name="jgjgj" localSheetId="9" hidden="1">{#N/A,#N/A,FALSE,"informes"}</definedName>
    <definedName name="jgjgj" localSheetId="8" hidden="1">{#N/A,#N/A,FALSE,"informes"}</definedName>
    <definedName name="jgjgj" hidden="1">{#N/A,#N/A,FALSE,"informes"}</definedName>
    <definedName name="jhet" localSheetId="9" hidden="1">{#N/A,#N/A,FALSE,"informes"}</definedName>
    <definedName name="jhet" localSheetId="8" hidden="1">{#N/A,#N/A,FALSE,"informes"}</definedName>
    <definedName name="jhet" hidden="1">{#N/A,#N/A,FALSE,"informes"}</definedName>
    <definedName name="jhtutuyu6iiiiiiiiiiiiiiiiiiiii" localSheetId="9" hidden="1">{#N/A,#N/A,FALSE,"informes"}</definedName>
    <definedName name="jhtutuyu6iiiiiiiiiiiiiiiiiiiii" localSheetId="8" hidden="1">{#N/A,#N/A,FALSE,"informes"}</definedName>
    <definedName name="jhtutuyu6iiiiiiiiiiiiiiiiiiiii" hidden="1">{#N/A,#N/A,FALSE,"informes"}</definedName>
    <definedName name="jhxkluxtikys" localSheetId="9" hidden="1">{"INGRESOS DOLARES",#N/A,FALSE,"informes"}</definedName>
    <definedName name="jhxkluxtikys" localSheetId="8" hidden="1">{"INGRESOS DOLARES",#N/A,FALSE,"informes"}</definedName>
    <definedName name="jhxkluxtikys" hidden="1">{"INGRESOS DOLARES",#N/A,FALSE,"informes"}</definedName>
    <definedName name="jik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9" hidden="1">{"PAGOS DOLARES",#N/A,FALSE,"informes"}</definedName>
    <definedName name="jkxhklxr7yikyxrjkr" localSheetId="8" hidden="1">{"PAGOS DOLARES",#N/A,FALSE,"informes"}</definedName>
    <definedName name="jkxhklxr7yikyxrjkr" hidden="1">{"PAGOS DOLARES",#N/A,FALSE,"informes"}</definedName>
    <definedName name="jn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localSheetId="9" hidden="1">{#N/A,#N/A,FALSE,"informes"}</definedName>
    <definedName name="jreszjz" localSheetId="8" hidden="1">{#N/A,#N/A,FALSE,"informes"}</definedName>
    <definedName name="jreszjz" hidden="1">{#N/A,#N/A,FALSE,"informes"}</definedName>
    <definedName name="jrxsyktuod" localSheetId="9" hidden="1">{#N/A,#N/A,FALSE,"informes"}</definedName>
    <definedName name="jrxsyktuod" localSheetId="8" hidden="1">{#N/A,#N/A,FALSE,"informes"}</definedName>
    <definedName name="jrxsyktuod" hidden="1">{#N/A,#N/A,FALSE,"informes"}</definedName>
    <definedName name="JU" localSheetId="9" hidden="1">{#N/A,#N/A,FALSE,"informes"}</definedName>
    <definedName name="JU" localSheetId="8" hidden="1">{#N/A,#N/A,FALSE,"informes"}</definedName>
    <definedName name="JU" hidden="1">{#N/A,#N/A,FALSE,"informes"}</definedName>
    <definedName name="k.snkm" localSheetId="9" hidden="1">{"PAGOS DOLARES",#N/A,FALSE,"informes"}</definedName>
    <definedName name="k.snkm" localSheetId="8" hidden="1">{"PAGOS DOLARES",#N/A,FALSE,"informes"}</definedName>
    <definedName name="k.snkm" hidden="1">{"PAGOS DOLARES",#N/A,FALSE,"informes"}</definedName>
    <definedName name="kbijdbgea" localSheetId="9" hidden="1">{"PAGOS DOLARES",#N/A,FALSE,"informes"}</definedName>
    <definedName name="kbijdbgea" localSheetId="8" hidden="1">{"PAGOS DOLARES",#N/A,FALSE,"informes"}</definedName>
    <definedName name="kbijdbgea" hidden="1">{"PAGOS DOLARES",#N/A,FALSE,"informes"}</definedName>
    <definedName name="KBJAENB" localSheetId="9" hidden="1">{"INGRESOS DOLARES",#N/A,FALSE,"informes"}</definedName>
    <definedName name="KBJAENB" localSheetId="8" hidden="1">{"INGRESOS DOLARES",#N/A,FALSE,"informes"}</definedName>
    <definedName name="KBJAENB" hidden="1">{"INGRESOS DOLARES",#N/A,FALSE,"informes"}</definedName>
    <definedName name="KDJNHEANBH" localSheetId="9" hidden="1">{"INGRESOS DOLARES",#N/A,FALSE,"informes"}</definedName>
    <definedName name="KDJNHEANBH" localSheetId="8" hidden="1">{"INGRESOS DOLARES",#N/A,FALSE,"informes"}</definedName>
    <definedName name="KDJNHEANBH" hidden="1">{"INGRESOS DOLARES",#N/A,FALSE,"informes"}</definedName>
    <definedName name="kghs6r4k" localSheetId="9" hidden="1">{#N/A,#N/A,FALSE,"informes"}</definedName>
    <definedName name="kghs6r4k" localSheetId="8" hidden="1">{#N/A,#N/A,FALSE,"informes"}</definedName>
    <definedName name="kghs6r4k" hidden="1">{#N/A,#N/A,FALSE,"informes"}</definedName>
    <definedName name="KK" localSheetId="9" hidden="1">{#N/A,#N/A,FALSE,"informes"}</definedName>
    <definedName name="KK" localSheetId="8" hidden="1">{#N/A,#N/A,FALSE,"informes"}</definedName>
    <definedName name="KK" hidden="1">{#N/A,#N/A,FALSE,"informes"}</definedName>
    <definedName name="kky" localSheetId="9" hidden="1">{#N/A,#N/A,FALSE,"informes"}</definedName>
    <definedName name="kky" localSheetId="8" hidden="1">{#N/A,#N/A,FALSE,"informes"}</definedName>
    <definedName name="kky" hidden="1">{#N/A,#N/A,FALSE,"informes"}</definedName>
    <definedName name="KOL" localSheetId="9" hidden="1">{#N/A,#N/A,FALSE,"informes"}</definedName>
    <definedName name="KOL" localSheetId="8" hidden="1">{#N/A,#N/A,FALSE,"informes"}</definedName>
    <definedName name="KOL" hidden="1">{#N/A,#N/A,FALSE,"informes"}</definedName>
    <definedName name="kryxskrxkl" localSheetId="9" hidden="1">{#N/A,#N/A,FALSE,"informes"}</definedName>
    <definedName name="kryxskrxkl" localSheetId="8" hidden="1">{#N/A,#N/A,FALSE,"informes"}</definedName>
    <definedName name="kryxskrxkl" hidden="1">{#N/A,#N/A,FALSE,"informes"}</definedName>
    <definedName name="lala" localSheetId="9" hidden="1">{"INGRESOS DOLARES",#N/A,FALSE,"informes"}</definedName>
    <definedName name="lala" localSheetId="8" hidden="1">{"INGRESOS DOLARES",#N/A,FALSE,"informes"}</definedName>
    <definedName name="lala" hidden="1">{"INGRESOS DOLARES",#N/A,FALSE,"informes"}</definedName>
    <definedName name="LES" localSheetId="9" hidden="1">{#N/A,#N/A,FALSE,"informes"}</definedName>
    <definedName name="LES" localSheetId="8" hidden="1">{#N/A,#N/A,FALSE,"informes"}</definedName>
    <definedName name="LES" hidden="1">{#N/A,#N/A,FALSE,"informes"}</definedName>
    <definedName name="LIS" localSheetId="9" hidden="1">{#N/A,#N/A,FALSE,"informes"}</definedName>
    <definedName name="LIS" localSheetId="8" hidden="1">{#N/A,#N/A,FALSE,"informes"}</definedName>
    <definedName name="LIS" hidden="1">{#N/A,#N/A,FALSE,"informes"}</definedName>
    <definedName name="lklm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9" hidden="1">{"INGRESOS DOLARES",#N/A,FALSE,"informes"}</definedName>
    <definedName name="lkrjslkndalñkvnkea" localSheetId="8" hidden="1">{"INGRESOS DOLARES",#N/A,FALSE,"informes"}</definedName>
    <definedName name="lkrjslkndalñkvnkea" hidden="1">{"INGRESOS DOLARES",#N/A,FALSE,"informes"}</definedName>
    <definedName name="LL" localSheetId="9" hidden="1">{#N/A,#N/A,FALSE,"informes"}</definedName>
    <definedName name="LL" localSheetId="8" hidden="1">{#N/A,#N/A,FALSE,"informes"}</definedName>
    <definedName name="LL" hidden="1">{#N/A,#N/A,FALSE,"informes"}</definedName>
    <definedName name="LO" localSheetId="9" hidden="1">{"PAGOS DOLARES",#N/A,FALSE,"informes"}</definedName>
    <definedName name="LO" localSheetId="8" hidden="1">{"PAGOS DOLARES",#N/A,FALSE,"informes"}</definedName>
    <definedName name="LO" hidden="1">{"PAGOS DOLARES",#N/A,FALSE,"informes"}</definedName>
    <definedName name="loq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localSheetId="9" hidden="1">{#N/A,#N/A,FALSE,"informes"}</definedName>
    <definedName name="LUI" localSheetId="8" hidden="1">{#N/A,#N/A,FALSE,"informes"}</definedName>
    <definedName name="LUI" hidden="1">{#N/A,#N/A,FALSE,"informes"}</definedName>
    <definedName name="LUNA" localSheetId="9" hidden="1">{"PAGOS DOLARES",#N/A,FALSE,"informes"}</definedName>
    <definedName name="LUNA" localSheetId="8" hidden="1">{"PAGOS DOLARES",#N/A,FALSE,"informes"}</definedName>
    <definedName name="LUNA" hidden="1">{"PAGOS DOLARES",#N/A,FALSE,"informes"}</definedName>
    <definedName name="LUZ" localSheetId="9" hidden="1">{#N/A,#N/A,FALSE,"informes"}</definedName>
    <definedName name="LUZ" localSheetId="8" hidden="1">{#N/A,#N/A,FALSE,"informes"}</definedName>
    <definedName name="LUZ" hidden="1">{#N/A,#N/A,FALSE,"informes"}</definedName>
    <definedName name="mia" localSheetId="9" hidden="1">{#N/A,#N/A,FALSE,"informes"}</definedName>
    <definedName name="mia" localSheetId="8" hidden="1">{#N/A,#N/A,FALSE,"informes"}</definedName>
    <definedName name="mia" hidden="1">{#N/A,#N/A,FALSE,"informes"}</definedName>
    <definedName name="MMMMMM" localSheetId="9" hidden="1">{"INGRESOS DOLARES",#N/A,FALSE,"informes"}</definedName>
    <definedName name="MMMMMM" localSheetId="8" hidden="1">{"INGRESOS DOLARES",#N/A,FALSE,"informes"}</definedName>
    <definedName name="MMMMMM" hidden="1">{"INGRESOS DOLARES",#N/A,FALSE,"informes"}</definedName>
    <definedName name="MN" localSheetId="9" hidden="1">{"PAGOS DOLARES",#N/A,FALSE,"informes"}</definedName>
    <definedName name="MN" localSheetId="8" hidden="1">{"PAGOS DOLARES",#N/A,FALSE,"informes"}</definedName>
    <definedName name="MN" hidden="1">{"PAGOS DOLARES",#N/A,FALSE,"informes"}</definedName>
    <definedName name="mr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foajañañldlfdkfkfgkfggjgjgj" localSheetId="9" hidden="1">{"PAGOS DOLARES",#N/A,FALSE,"informes"}</definedName>
    <definedName name="nfoajañañldlfdkfkfgkfggjgjgj" localSheetId="8" hidden="1">{"PAGOS DOLARES",#N/A,FALSE,"informes"}</definedName>
    <definedName name="nfoajañañldlfdkfkfgkfggjgjgj" hidden="1">{"PAGOS DOLARES",#N/A,FALSE,"informes"}</definedName>
    <definedName name="njzetzektryk" localSheetId="9" hidden="1">{"PAGOS DOLARES",#N/A,FALSE,"informes"}</definedName>
    <definedName name="njzetzektryk" localSheetId="8" hidden="1">{"PAGOS DOLARES",#N/A,FALSE,"informes"}</definedName>
    <definedName name="njzetzektryk" hidden="1">{"PAGOS DOLARES",#N/A,FALSE,"informes"}</definedName>
    <definedName name="nklfrtmhosdgmlfgpnjrmsnmlrmn" localSheetId="9" hidden="1">{#N/A,#N/A,FALSE,"informes"}</definedName>
    <definedName name="nklfrtmhosdgmlfgpnjrmsnmlrmn" localSheetId="8" hidden="1">{#N/A,#N/A,FALSE,"informes"}</definedName>
    <definedName name="nklfrtmhosdgmlfgpnjrmsnmlrmn" hidden="1">{#N/A,#N/A,FALSE,"informes"}</definedName>
    <definedName name="nmklmeaknkgñlnkkgnmplrsñmjg" localSheetId="9" hidden="1">{#N/A,#N/A,FALSE,"informes"}</definedName>
    <definedName name="nmklmeaknkgñlnkkgnmplrsñmjg" localSheetId="8" hidden="1">{#N/A,#N/A,FALSE,"informes"}</definedName>
    <definedName name="nmklmeaknkgñlnkkgnmplrsñmjg" hidden="1">{#N/A,#N/A,FALSE,"informes"}</definedName>
    <definedName name="nmltmylnmapemhammonkha" localSheetId="9" hidden="1">{"PAGOS DOLARES",#N/A,FALSE,"informes"}</definedName>
    <definedName name="nmltmylnmapemhammonkha" localSheetId="8" hidden="1">{"PAGOS DOLARES",#N/A,FALSE,"informes"}</definedName>
    <definedName name="nmltmylnmapemhammonkha" hidden="1">{"PAGOS DOLARES",#N/A,FALSE,"informes"}</definedName>
    <definedName name="noñkrmjeamnmtlnmkbvnsr" localSheetId="9" hidden="1">{#N/A,#N/A,FALSE,"informes"}</definedName>
    <definedName name="noñkrmjeamnmtlnmkbvnsr" localSheetId="8" hidden="1">{#N/A,#N/A,FALSE,"informes"}</definedName>
    <definedName name="noñkrmjeamnmtlnmkbvnsr" hidden="1">{#N/A,#N/A,FALSE,"informes"}</definedName>
    <definedName name="NOS" localSheetId="9" hidden="1">{"INGRESOS DOLARES",#N/A,FALSE,"informes"}</definedName>
    <definedName name="NOS" localSheetId="8" hidden="1">{"INGRESOS DOLARES",#N/A,FALSE,"informes"}</definedName>
    <definedName name="NOS" hidden="1">{"INGRESOS DOLARES",#N/A,FALSE,"informes"}</definedName>
    <definedName name="nsfj" localSheetId="9" hidden="1">{"PAGOS DOLARES",#N/A,FALSE,"informes"}</definedName>
    <definedName name="nsfj" localSheetId="8" hidden="1">{"PAGOS DOLARES",#N/A,FALSE,"informes"}</definedName>
    <definedName name="nsfj" hidden="1">{"PAGOS DOLARES",#N/A,FALSE,"informes"}</definedName>
    <definedName name="NUB" localSheetId="9" hidden="1">{#N/A,#N/A,FALSE,"informes"}</definedName>
    <definedName name="NUB" localSheetId="8" hidden="1">{#N/A,#N/A,FALSE,"informes"}</definedName>
    <definedName name="NUB" hidden="1">{#N/A,#N/A,FALSE,"informes"}</definedName>
    <definedName name="ÑÑ" localSheetId="9" hidden="1">{"INGRESOS DOLARES",#N/A,FALSE,"informes"}</definedName>
    <definedName name="ÑÑ" localSheetId="8" hidden="1">{"INGRESOS DOLARES",#N/A,FALSE,"informes"}</definedName>
    <definedName name="ÑÑ" hidden="1">{"INGRESOS DOLARES",#N/A,FALSE,"informes"}</definedName>
    <definedName name="oìjhioeonmonmea" localSheetId="9" hidden="1">{#N/A,#N/A,FALSE,"informes"}</definedName>
    <definedName name="oìjhioeonmonmea" localSheetId="8" hidden="1">{#N/A,#N/A,FALSE,"informes"}</definedName>
    <definedName name="oìjhioeonmonmea" hidden="1">{#N/A,#N/A,FALSE,"informes"}</definedName>
    <definedName name="OO" localSheetId="9" hidden="1">{"PAGOS DOLARES",#N/A,FALSE,"informes"}</definedName>
    <definedName name="OO" localSheetId="8" hidden="1">{"PAGOS DOLARES",#N/A,FALSE,"informes"}</definedName>
    <definedName name="OO" hidden="1">{"PAGOS DOLARES",#N/A,FALSE,"informes"}</definedName>
    <definedName name="OO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localSheetId="9" hidden="1">{"INGRESOS DOLARES",#N/A,FALSE,"informes"}</definedName>
    <definedName name="ORTJBJBHKBFNKJD" localSheetId="8" hidden="1">{"INGRESOS DOLARES",#N/A,FALSE,"informes"}</definedName>
    <definedName name="ORTJBJBHKBFNKJD" hidden="1">{"INGRESOS DOLARES",#N/A,FALSE,"informes"}</definedName>
    <definedName name="PENE" localSheetId="9" hidden="1">{"PAGOS DOLARES",#N/A,FALSE,"informes"}</definedName>
    <definedName name="PENE" localSheetId="8" hidden="1">{"PAGOS DOLARES",#N/A,FALSE,"informes"}</definedName>
    <definedName name="PENE" hidden="1">{"PAGOS DOLARES",#N/A,FALSE,"informes"}</definedName>
    <definedName name="PMES01" localSheetId="9" hidden="1">{#N/A,#N/A,FALSE,"informes"}</definedName>
    <definedName name="PMES01" localSheetId="8" hidden="1">{#N/A,#N/A,FALSE,"informes"}</definedName>
    <definedName name="PMES01" hidden="1">{#N/A,#N/A,FALSE,"informes"}</definedName>
    <definedName name="PMES2" localSheetId="9" hidden="1">{"PAGOS DOLARES",#N/A,FALSE,"informes"}</definedName>
    <definedName name="PMES2" localSheetId="8" hidden="1">{"PAGOS DOLARES",#N/A,FALSE,"informes"}</definedName>
    <definedName name="PMES2" hidden="1">{"PAGOS DOLARES",#N/A,FALSE,"informes"}</definedName>
    <definedName name="PONJRYIONJPEKHN" localSheetId="9" hidden="1">{#N/A,#N/A,FALSE,"informes"}</definedName>
    <definedName name="PONJRYIONJPEKHN" localSheetId="8" hidden="1">{#N/A,#N/A,FALSE,"informes"}</definedName>
    <definedName name="PONJRYIONJPEKHN" hidden="1">{#N/A,#N/A,FALSE,"informes"}</definedName>
    <definedName name="pp" localSheetId="9" hidden="1">{"INGRESOS DOLARES",#N/A,FALSE,"informes"}</definedName>
    <definedName name="pp" localSheetId="8" hidden="1">{"INGRESOS DOLARES",#N/A,FALSE,"informes"}</definedName>
    <definedName name="pp" hidden="1">{"INGRESOS DOLARES",#N/A,FALSE,"informes"}</definedName>
    <definedName name="pq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TT" localSheetId="9" hidden="1">{#N/A,#N/A,FALSE,"informes"}</definedName>
    <definedName name="PTT" localSheetId="8" hidden="1">{#N/A,#N/A,FALSE,"informes"}</definedName>
    <definedName name="PTT" hidden="1">{#N/A,#N/A,FALSE,"informes"}</definedName>
    <definedName name="q" localSheetId="9" hidden="1">{"emca",#N/A,FALSE,"EMCA"}</definedName>
    <definedName name="q" localSheetId="8" hidden="1">{"emca",#N/A,FALSE,"EMCA"}</definedName>
    <definedName name="q" hidden="1">{"emca",#N/A,FALSE,"EMCA"}</definedName>
    <definedName name="QEN" localSheetId="9" hidden="1">{#N/A,#N/A,FALSE,"informes"}</definedName>
    <definedName name="QEN" localSheetId="8" hidden="1">{#N/A,#N/A,FALSE,"informes"}</definedName>
    <definedName name="QEN" hidden="1">{#N/A,#N/A,FALSE,"informes"}</definedName>
    <definedName name="QQ" localSheetId="9" hidden="1">{#N/A,#N/A,FALSE,"informes"}</definedName>
    <definedName name="QQ" localSheetId="8" hidden="1">{#N/A,#N/A,FALSE,"informes"}</definedName>
    <definedName name="QQ" hidden="1">{#N/A,#N/A,FALSE,"informes"}</definedName>
    <definedName name="que" localSheetId="9" hidden="1">{"PAGOS DOLARES",#N/A,FALSE,"informes"}</definedName>
    <definedName name="que" localSheetId="8" hidden="1">{"PAGOS DOLARES",#N/A,FALSE,"informes"}</definedName>
    <definedName name="que" hidden="1">{"PAGOS DOLARES",#N/A,FALSE,"informes"}</definedName>
    <definedName name="RES" localSheetId="9" hidden="1">{#N/A,#N/A,FALSE,"informes"}</definedName>
    <definedName name="RES" localSheetId="8" hidden="1">{#N/A,#N/A,FALSE,"informes"}</definedName>
    <definedName name="RES" hidden="1">{#N/A,#N/A,FALSE,"informes"}</definedName>
    <definedName name="rew" localSheetId="9" hidden="1">{"emca",#N/A,FALSE,"EMCA"}</definedName>
    <definedName name="rew" localSheetId="8" hidden="1">{"emca",#N/A,FALSE,"EMCA"}</definedName>
    <definedName name="rew" hidden="1">{"emca",#N/A,FALSE,"EMCA"}</definedName>
    <definedName name="REZ" localSheetId="9" hidden="1">{#N/A,#N/A,FALSE,"informes"}</definedName>
    <definedName name="REZ" localSheetId="8" hidden="1">{#N/A,#N/A,FALSE,"informes"}</definedName>
    <definedName name="REZ" hidden="1">{#N/A,#N/A,FALSE,"informes"}</definedName>
    <definedName name="REZAGOENERO" localSheetId="9" hidden="1">{"PAGOS DOLARES",#N/A,FALSE,"informes"}</definedName>
    <definedName name="REZAGOENERO" localSheetId="8" hidden="1">{"PAGOS DOLARES",#N/A,FALSE,"informes"}</definedName>
    <definedName name="REZAGOENERO" hidden="1">{"PAGOS DOLARES",#N/A,FALSE,"informes"}</definedName>
    <definedName name="REZAGOMAY" localSheetId="9" hidden="1">{#N/A,#N/A,FALSE,"informes"}</definedName>
    <definedName name="REZAGOMAY" localSheetId="8" hidden="1">{#N/A,#N/A,FALSE,"informes"}</definedName>
    <definedName name="REZAGOMAY" hidden="1">{#N/A,#N/A,FALSE,"informes"}</definedName>
    <definedName name="rhjr" localSheetId="9" hidden="1">{"INGRESOS DOLARES",#N/A,FALSE,"informes"}</definedName>
    <definedName name="rhjr" localSheetId="8" hidden="1">{"INGRESOS DOLARES",#N/A,FALSE,"informes"}</definedName>
    <definedName name="rhjr" hidden="1">{"INGRESOS DOLARES",#N/A,FALSE,"informes"}</definedName>
    <definedName name="RIC" localSheetId="9" hidden="1">{#N/A,#N/A,FALSE,"informes"}</definedName>
    <definedName name="RIC" localSheetId="8" hidden="1">{#N/A,#N/A,FALSE,"informes"}</definedName>
    <definedName name="RIC" hidden="1">{#N/A,#N/A,FALSE,"informes"}</definedName>
    <definedName name="rr" localSheetId="9" hidden="1">{#N/A,#N/A,FALSE,"informes"}</definedName>
    <definedName name="rr" localSheetId="8" hidden="1">{#N/A,#N/A,FALSE,"informes"}</definedName>
    <definedName name="rr" hidden="1">{#N/A,#N/A,FALSE,"informes"}</definedName>
    <definedName name="rt" localSheetId="9" hidden="1">{"emca",#N/A,FALSE,"EMCA"}</definedName>
    <definedName name="rt" localSheetId="8" hidden="1">{"emca",#N/A,FALSE,"EMCA"}</definedName>
    <definedName name="rt" hidden="1">{"emca",#N/A,FALSE,"EMCA"}</definedName>
    <definedName name="Rwvu.ComparEneMar9697." hidden="1">'[8]Seguimiento CSF'!$L$1:$N$65536,'[8]Seguimiento CSF'!$R$1:$BU$65536</definedName>
    <definedName name="Rwvu.EneFeb." hidden="1">'[8]Seguimiento CSF'!$L$1:$N$65536,'[8]Seguimiento CSF'!$Q$1:$AD$65536</definedName>
    <definedName name="Rwvu.Formato._.Corto." hidden="1">'[8]Seguimiento CSF'!$L$1:$N$65536,'[8]Seguimiento CSF'!$R$1:$AD$65536,'[8]Seguimiento CSF'!$AH$1:$AY$65536,'[8]Seguimiento CSF'!$BA$1:$BH$65536,'[8]Seguimiento CSF'!$BJ$1:$BQ$65536,'[8]Seguimiento CSF'!$BS$1:$CF$65536</definedName>
    <definedName name="Rwvu.OPEF._.96." hidden="1">'[8]Resumen OPEF'!$E$1:$J$65536,'[8]Resumen OPEF'!$M$1:$Q$65536</definedName>
    <definedName name="Rwvu.OPEF._.97." hidden="1">'[8]Resumen OPEF'!$C$1:$C$65536,'[8]Resumen OPEF'!#REF!,'[8]Resumen OPEF'!$K$1:$Q$65536</definedName>
    <definedName name="S" localSheetId="9" hidden="1">{"trimestre",#N/A,FALSE,"TRIMESTRE"}</definedName>
    <definedName name="S" localSheetId="8" hidden="1">{"trimestre",#N/A,FALSE,"TRIMESTRE"}</definedName>
    <definedName name="S" hidden="1">{"trimestre",#N/A,FALSE,"TRIMESTRE"}</definedName>
    <definedName name="sa" localSheetId="9" hidden="1">{"trimestre",#N/A,FALSE,"TRIMESTRE"}</definedName>
    <definedName name="sa" localSheetId="8" hidden="1">{"trimestre",#N/A,FALSE,"TRIMESTRE"}</definedName>
    <definedName name="sa" hidden="1">{"trimestre",#N/A,FALSE,"TRIMESTRE"}</definedName>
    <definedName name="san" localSheetId="9" hidden="1">{#N/A,#N/A,FALSE,"informes"}</definedName>
    <definedName name="san" localSheetId="8" hidden="1">{#N/A,#N/A,FALSE,"informes"}</definedName>
    <definedName name="san" hidden="1">{#N/A,#N/A,FALSE,"informes"}</definedName>
    <definedName name="sd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9" hidden="1">{"eaab",#N/A,FALSE,"EAAB"}</definedName>
    <definedName name="sda" localSheetId="8" hidden="1">{"eaab",#N/A,FALSE,"EAAB"}</definedName>
    <definedName name="sda" hidden="1">{"eaab",#N/A,FALSE,"EAAB"}</definedName>
    <definedName name="skghafdn" localSheetId="9" hidden="1">{"PAGOS DOLARES",#N/A,FALSE,"informes"}</definedName>
    <definedName name="skghafdn" localSheetId="8" hidden="1">{"PAGOS DOLARES",#N/A,FALSE,"informes"}</definedName>
    <definedName name="skghafdn" hidden="1">{"PAGOS DOLARES",#N/A,FALSE,"informes"}</definedName>
    <definedName name="SOL" localSheetId="9" hidden="1">{#N/A,#N/A,FALSE,"informes"}</definedName>
    <definedName name="SOL" localSheetId="8" hidden="1">{#N/A,#N/A,FALSE,"informes"}</definedName>
    <definedName name="SOL" hidden="1">{#N/A,#N/A,FALSE,"informes"}</definedName>
    <definedName name="SS" localSheetId="9" hidden="1">{"PAGOS DOLARES",#N/A,FALSE,"informes"}</definedName>
    <definedName name="SS" localSheetId="8" hidden="1">{"PAGOS DOLARES",#N/A,FALSE,"informes"}</definedName>
    <definedName name="SS" hidden="1">{"PAGOS DOLARES",#N/A,FALSE,"informes"}</definedName>
    <definedName name="SSDS" localSheetId="9" hidden="1">{#N/A,#N/A,FALSE,"informes"}</definedName>
    <definedName name="SSDS" localSheetId="8" hidden="1">{#N/A,#N/A,FALSE,"informes"}</definedName>
    <definedName name="SSDS" hidden="1">{#N/A,#N/A,FALSE,"informes"}</definedName>
    <definedName name="SSSSS" localSheetId="9" hidden="1">{#N/A,#N/A,FALSE,"informes"}</definedName>
    <definedName name="SSSSS" localSheetId="8" hidden="1">{#N/A,#N/A,FALSE,"informes"}</definedName>
    <definedName name="SSSSS" hidden="1">{#N/A,#N/A,FALSE,"informes"}</definedName>
    <definedName name="TIM" localSheetId="9" hidden="1">{"PAGOS DOLARES",#N/A,FALSE,"informes"}</definedName>
    <definedName name="TIM" localSheetId="8" hidden="1">{"PAGOS DOLARES",#N/A,FALSE,"informes"}</definedName>
    <definedName name="TIM" hidden="1">{"PAGOS DOLARES",#N/A,FALSE,"informes"}</definedName>
    <definedName name="tony" localSheetId="9" hidden="1">{#N/A,#N/A,FALSE,"informes"}</definedName>
    <definedName name="tony" localSheetId="8" hidden="1">{#N/A,#N/A,FALSE,"informes"}</definedName>
    <definedName name="tony" hidden="1">{#N/A,#N/A,FALSE,"informes"}</definedName>
    <definedName name="TT" localSheetId="9" hidden="1">{"PAGOS DOLARES",#N/A,FALSE,"informes"}</definedName>
    <definedName name="TT" localSheetId="8" hidden="1">{"PAGOS DOLARES",#N/A,FALSE,"informes"}</definedName>
    <definedName name="TT" hidden="1">{"PAGOS DOLARES",#N/A,FALSE,"informes"}</definedName>
    <definedName name="ttt" localSheetId="9" hidden="1">{"INGRESOS DOLARES",#N/A,FALSE,"informes"}</definedName>
    <definedName name="ttt" localSheetId="8" hidden="1">{"INGRESOS DOLARES",#N/A,FALSE,"informes"}</definedName>
    <definedName name="ttt" hidden="1">{"INGRESOS DOLARES",#N/A,FALSE,"informes"}</definedName>
    <definedName name="TTTT" localSheetId="9" hidden="1">{#N/A,#N/A,FALSE,"informes"}</definedName>
    <definedName name="TTTT" localSheetId="8" hidden="1">{#N/A,#N/A,FALSE,"informes"}</definedName>
    <definedName name="TTTT" hidden="1">{#N/A,#N/A,FALSE,"informes"}</definedName>
    <definedName name="tyhjuopiwhsonjjy" localSheetId="9" hidden="1">{#N/A,#N/A,FALSE,"informes"}</definedName>
    <definedName name="tyhjuopiwhsonjjy" localSheetId="8" hidden="1">{#N/A,#N/A,FALSE,"informes"}</definedName>
    <definedName name="tyhjuopiwhsonjjy" hidden="1">{#N/A,#N/A,FALSE,"informes"}</definedName>
    <definedName name="ty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localSheetId="9" hidden="1">{#N/A,#N/A,FALSE,"informes"}</definedName>
    <definedName name="UN" localSheetId="8" hidden="1">{#N/A,#N/A,FALSE,"informes"}</definedName>
    <definedName name="UN" hidden="1">{#N/A,#N/A,FALSE,"informes"}</definedName>
    <definedName name="URRA" localSheetId="9" hidden="1">{"empresa",#N/A,FALSE,"xEMPRESA"}</definedName>
    <definedName name="URRA" localSheetId="8" hidden="1">{"empresa",#N/A,FALSE,"xEMPRESA"}</definedName>
    <definedName name="URRA" hidden="1">{"empresa",#N/A,FALSE,"xEMPRESA"}</definedName>
    <definedName name="usrg" localSheetId="9" hidden="1">{#N/A,#N/A,FALSE,"informes"}</definedName>
    <definedName name="usrg" localSheetId="8" hidden="1">{#N/A,#N/A,FALSE,"informes"}</definedName>
    <definedName name="usrg" hidden="1">{#N/A,#N/A,FALSE,"informes"}</definedName>
    <definedName name="USS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9" hidden="1">{"PAGOS DOLARES",#N/A,FALSE,"informes"}</definedName>
    <definedName name="uu" localSheetId="8" hidden="1">{"PAGOS DOLARES",#N/A,FALSE,"informes"}</definedName>
    <definedName name="uu" hidden="1">{"PAGOS DOLARES",#N/A,FALSE,"informes"}</definedName>
    <definedName name="uyuy" localSheetId="9" hidden="1">{"PAGOS DOLARES",#N/A,FALSE,"informes"}</definedName>
    <definedName name="uyuy" localSheetId="8" hidden="1">{"PAGOS DOLARES",#N/A,FALSE,"informes"}</definedName>
    <definedName name="uyuy" hidden="1">{"PAGOS DOLARES",#N/A,FALSE,"informes"}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knmryspo" localSheetId="9" hidden="1">{#N/A,#N/A,FALSE,"informes"}</definedName>
    <definedName name="vknmryspo" localSheetId="8" hidden="1">{#N/A,#N/A,FALSE,"informes"}</definedName>
    <definedName name="vknmryspo" hidden="1">{#N/A,#N/A,FALSE,"informes"}</definedName>
    <definedName name="VKNRSKNLRSJYÑKLNHJ" localSheetId="9" hidden="1">{"PAGOS DOLARES",#N/A,FALSE,"informes"}</definedName>
    <definedName name="VKNRSKNLRSJYÑKLNHJ" localSheetId="8" hidden="1">{"PAGOS DOLARES",#N/A,FALSE,"informes"}</definedName>
    <definedName name="VKNRSKNLRSJYÑKLNHJ" hidden="1">{"PAGOS DOLARES",#N/A,FALSE,"informes"}</definedName>
    <definedName name="wrn.ACUDEC." localSheetId="9" hidden="1">{#N/A,#N/A,FALSE,"ACUM-REAL"}</definedName>
    <definedName name="wrn.ACUDEC." localSheetId="8" hidden="1">{#N/A,#N/A,FALSE,"ACUM-REAL"}</definedName>
    <definedName name="wrn.ACUDEC." hidden="1">{#N/A,#N/A,FALSE,"ACUM-REAL"}</definedName>
    <definedName name="wrn.eaab." localSheetId="9" hidden="1">{"eaab",#N/A,FALSE,"EAAB"}</definedName>
    <definedName name="wrn.eaab." localSheetId="8" hidden="1">{"eaab",#N/A,FALSE,"EAAB"}</definedName>
    <definedName name="wrn.eaab." hidden="1">{"eaab",#N/A,FALSE,"EAAB"}</definedName>
    <definedName name="wrn.emca." localSheetId="9" hidden="1">{"emca",#N/A,FALSE,"EMCA"}</definedName>
    <definedName name="wrn.emca." localSheetId="8" hidden="1">{"emca",#N/A,FALSE,"EMCA"}</definedName>
    <definedName name="wrn.emca." hidden="1">{"emca",#N/A,FALSE,"EMCA"}</definedName>
    <definedName name="wrn.epma." localSheetId="9" hidden="1">{"epma",#N/A,FALSE,"EPMA"}</definedName>
    <definedName name="wrn.epma." localSheetId="8" hidden="1">{"epma",#N/A,FALSE,"EPMA"}</definedName>
    <definedName name="wrn.epma." hidden="1">{"epma",#N/A,FALSE,"EPMA"}</definedName>
    <definedName name="wrn.INGRESOS._.DOLARES." localSheetId="9" hidden="1">{"INGRESOS DOLARES",#N/A,FALSE,"informes"}</definedName>
    <definedName name="wrn.INGRESOS._.DOLARES." localSheetId="8" hidden="1">{"INGRESOS DOLARES",#N/A,FALSE,"informes"}</definedName>
    <definedName name="wrn.INGRESOS._.DOLARES." hidden="1">{"INGRESOS DOLARES",#N/A,FALSE,"informes"}</definedName>
    <definedName name="wrn.INGRESOS._.PESOS." localSheetId="9" hidden="1">{#N/A,#N/A,FALSE,"informes"}</definedName>
    <definedName name="wrn.INGRESOS._.PESOS." localSheetId="8" hidden="1">{#N/A,#N/A,FALSE,"informes"}</definedName>
    <definedName name="wrn.INGRESOS._.PESOS." hidden="1">{#N/A,#N/A,FALSE,"informes"}</definedName>
    <definedName name="wrn.PAGOS._.DOLARES." localSheetId="9" hidden="1">{"PAGOS DOLARES",#N/A,FALSE,"informes"}</definedName>
    <definedName name="wrn.PAGOS._.DOLARES." localSheetId="8" hidden="1">{"PAGOS DOLARES",#N/A,FALSE,"informes"}</definedName>
    <definedName name="wrn.PAGOS._.DOLARES." hidden="1">{"PAGOS DOLARES",#N/A,FALSE,"informes"}</definedName>
    <definedName name="wrn.PAGOS._.PESOS." localSheetId="9" hidden="1">{#N/A,#N/A,FALSE,"informes"}</definedName>
    <definedName name="wrn.PAGOS._.PESOS." localSheetId="8" hidden="1">{#N/A,#N/A,FALSE,"informes"}</definedName>
    <definedName name="wrn.PAGOS._.PESOS." hidden="1">{#N/A,#N/A,FALSE,"informes"}</definedName>
    <definedName name="wrn.SINDEC." localSheetId="9" hidden="1">{#N/A,#N/A,FALSE,"PAC-REAL"}</definedName>
    <definedName name="wrn.SINDEC." localSheetId="8" hidden="1">{#N/A,#N/A,FALSE,"PAC-REAL"}</definedName>
    <definedName name="wrn.SINDEC." hidden="1">{#N/A,#N/A,FALSE,"PAC-REAL"}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9" hidden="1">{"trimestre",#N/A,FALSE,"TRIMESTRE"}</definedName>
    <definedName name="wrn.trimestre." localSheetId="8" hidden="1">{"trimestre",#N/A,FALSE,"TRIMESTRE"}</definedName>
    <definedName name="wrn.trimestre." hidden="1">{"trimestre",#N/A,FALSE,"TRIMESTRE"}</definedName>
    <definedName name="wrn.xempresa." localSheetId="9" hidden="1">{"empresa",#N/A,FALSE,"xEMPRESA"}</definedName>
    <definedName name="wrn.xempresa." localSheetId="8" hidden="1">{"empresa",#N/A,FALSE,"xEMPRESA"}</definedName>
    <definedName name="wrn.xempresa." hidden="1">{"empresa",#N/A,FALSE,"xEMPRESA"}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localSheetId="9" hidden="1">{"PAGOS DOLARES",#N/A,FALSE,"informes"}</definedName>
    <definedName name="XIT" localSheetId="8" hidden="1">{"PAGOS DOLARES",#N/A,FALSE,"informes"}</definedName>
    <definedName name="XIT" hidden="1">{"PAGOS DOLARES",#N/A,FALSE,"informes"}</definedName>
    <definedName name="XXX" localSheetId="9" hidden="1">{"epma",#N/A,FALSE,"EPMA"}</definedName>
    <definedName name="XXX" localSheetId="8" hidden="1">{"epma",#N/A,FALSE,"EPMA"}</definedName>
    <definedName name="XXX" hidden="1">{"epma",#N/A,FALSE,"EPMA"}</definedName>
    <definedName name="yjwi4ojonpiyjioha" localSheetId="9" hidden="1">{#N/A,#N/A,FALSE,"informes"}</definedName>
    <definedName name="yjwi4ojonpiyjioha" localSheetId="8" hidden="1">{#N/A,#N/A,FALSE,"informes"}</definedName>
    <definedName name="yjwi4ojonpiyjioha" hidden="1">{#N/A,#N/A,FALSE,"informes"}</definedName>
    <definedName name="YU" localSheetId="9" hidden="1">{#N/A,#N/A,FALSE,"informes"}</definedName>
    <definedName name="YU" localSheetId="8" hidden="1">{#N/A,#N/A,FALSE,"informes"}</definedName>
    <definedName name="YU" hidden="1">{#N/A,#N/A,FALSE,"informes"}</definedName>
    <definedName name="YUR" localSheetId="9" hidden="1">{"INGRESOS DOLARES",#N/A,FALSE,"informes"}</definedName>
    <definedName name="YUR" localSheetId="8" hidden="1">{"INGRESOS DOLARES",#N/A,FALSE,"informes"}</definedName>
    <definedName name="YUR" hidden="1">{"INGRESOS DOLARES",#N/A,FALSE,"informes"}</definedName>
    <definedName name="yuy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Z_91E95AE5_DCC2_11D0_8DF1_00805F2A002D_.wvu.Cols" hidden="1">'[8]Seguimiento CSF'!$L$1:$N$65536,'[8]Seguimiento CSF'!$R$1:$BU$65536</definedName>
    <definedName name="Z_91E95AE6_DCC2_11D0_8DF1_00805F2A002D_.wvu.Cols" hidden="1">'[8]Seguimiento CSF'!$L$1:$N$65536,'[8]Seguimiento CSF'!$Q$1:$AD$65536</definedName>
    <definedName name="Z_91E95AE6_DCC2_11D0_8DF1_00805F2A002D_.wvu.Rows" hidden="1">'[8]Seguimiento CSF'!#REF!,'[8]Seguimiento CSF'!#REF!</definedName>
    <definedName name="Z_91E95AE7_DCC2_11D0_8DF1_00805F2A002D_.wvu.Cols" hidden="1">'[8]Resumen MES OPEF'!$C$1:$C$65536,'[8]Resumen MES OPEF'!$N$1:$N$65536,'[8]Resumen MES OPEF'!$Y$1:$Y$65536,'[8]Resumen MES OPEF'!$AL$1:$AL$65536,'[8]Resumen MES OPEF'!$AV$1:$AV$65536,'[8]Resumen MES OPEF'!$BG$1:$BG$65536,'[8]Resumen MES OPEF'!$BR$1:$BR$65536,'[8]Resumen MES OPEF'!$CC$1:$CC$65536</definedName>
    <definedName name="Z_91E95AE8_DCC2_11D0_8DF1_00805F2A002D_.wvu.Cols" hidden="1">'[8]Seguimiento CSF'!$L$1:$N$65536,'[8]Seguimiento CSF'!$R$1:$AD$65536,'[8]Seguimiento CSF'!$AY$1:$AY$65536,'[8]Seguimiento CSF'!$BH$1:$BH$65536,'[8]Seguimiento CSF'!$BQ$1:$BQ$65536</definedName>
    <definedName name="Z_91E95AE9_DCC2_11D0_8DF1_00805F2A002D_.wvu.Cols" hidden="1">'[8]Seguimiento CSF'!$L$1:$N$65536,'[8]Seguimiento CSF'!$R$1:$AD$65536,'[8]Seguimiento CSF'!$AH$1:$AY$65536,'[8]Seguimiento CSF'!$BA$1:$BH$65536,'[8]Seguimiento CSF'!$BJ$1:$BQ$65536,'[8]Seguimiento CSF'!$BS$1:$CF$65536</definedName>
    <definedName name="Z_91E95AEB_DCC2_11D0_8DF1_00805F2A002D_.wvu.Cols" hidden="1">'[8]Resumen OPEF'!$E$1:$J$65536,'[8]Resumen OPEF'!$M$1:$Q$65536</definedName>
    <definedName name="Z_91E95AEC_DCC2_11D0_8DF1_00805F2A002D_.wvu.Cols" hidden="1">'[8]Resumen OPEF'!$C$1:$C$65536,'[8]Resumen OPEF'!$E$1:$E$65536,'[8]Resumen OPEF'!$H$1:$I$65536,'[8]Resumen OPEF'!$K$1:$L$65536,'[8]Resumen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7" l="1"/>
  <c r="I5029" i="25"/>
  <c r="H5029" i="25"/>
  <c r="G5029" i="25"/>
  <c r="F5029" i="25"/>
  <c r="I5028" i="25"/>
  <c r="H5028" i="25"/>
  <c r="G5028" i="25"/>
  <c r="F5028" i="25"/>
  <c r="I5027" i="25"/>
  <c r="H5027" i="25"/>
  <c r="G5027" i="25"/>
  <c r="F5027" i="25"/>
  <c r="I5026" i="25"/>
  <c r="H5026" i="25"/>
  <c r="G5026" i="25"/>
  <c r="F5026" i="25"/>
  <c r="I5025" i="25"/>
  <c r="H5025" i="25"/>
  <c r="G5025" i="25"/>
  <c r="F5025" i="25"/>
  <c r="I5024" i="25"/>
  <c r="H5024" i="25"/>
  <c r="G5024" i="25"/>
  <c r="F5024" i="25"/>
  <c r="I5023" i="25"/>
  <c r="H5023" i="25"/>
  <c r="G5023" i="25"/>
  <c r="F5023" i="25"/>
  <c r="I5022" i="25"/>
  <c r="H5022" i="25"/>
  <c r="G5022" i="25"/>
  <c r="F5022" i="25"/>
  <c r="I5021" i="25"/>
  <c r="H5021" i="25"/>
  <c r="G5021" i="25"/>
  <c r="F5021" i="25"/>
  <c r="I5020" i="25"/>
  <c r="H5020" i="25"/>
  <c r="G5020" i="25"/>
  <c r="F5020" i="25"/>
  <c r="I5019" i="25"/>
  <c r="H5019" i="25"/>
  <c r="G5019" i="25"/>
  <c r="F5019" i="25"/>
  <c r="I5018" i="25"/>
  <c r="H5018" i="25"/>
  <c r="G5018" i="25"/>
  <c r="F5018" i="25"/>
  <c r="I5017" i="25"/>
  <c r="H5017" i="25"/>
  <c r="G5017" i="25"/>
  <c r="F5017" i="25"/>
  <c r="I5016" i="25"/>
  <c r="H5016" i="25"/>
  <c r="G5016" i="25"/>
  <c r="F5016" i="25"/>
  <c r="I5015" i="25"/>
  <c r="H5015" i="25"/>
  <c r="G5015" i="25"/>
  <c r="F5015" i="25"/>
  <c r="I5014" i="25"/>
  <c r="H5014" i="25"/>
  <c r="G5014" i="25"/>
  <c r="F5014" i="25"/>
  <c r="I5013" i="25"/>
  <c r="H5013" i="25"/>
  <c r="G5013" i="25"/>
  <c r="F5013" i="25"/>
  <c r="I5012" i="25"/>
  <c r="H5012" i="25"/>
  <c r="G5012" i="25"/>
  <c r="F5012" i="25"/>
  <c r="I5011" i="25"/>
  <c r="H5011" i="25"/>
  <c r="G5011" i="25"/>
  <c r="F5011" i="25"/>
  <c r="I5010" i="25"/>
  <c r="H5010" i="25"/>
  <c r="G5010" i="25"/>
  <c r="F5010" i="25"/>
  <c r="I5009" i="25"/>
  <c r="H5009" i="25"/>
  <c r="G5009" i="25"/>
  <c r="F5009" i="25"/>
  <c r="I5008" i="25"/>
  <c r="H5008" i="25"/>
  <c r="G5008" i="25"/>
  <c r="F5008" i="25"/>
  <c r="I5007" i="25"/>
  <c r="H5007" i="25"/>
  <c r="G5007" i="25"/>
  <c r="F5007" i="25"/>
  <c r="I5006" i="25"/>
  <c r="H5006" i="25"/>
  <c r="G5006" i="25"/>
  <c r="F5006" i="25"/>
  <c r="I5005" i="25"/>
  <c r="H5005" i="25"/>
  <c r="G5005" i="25"/>
  <c r="F5005" i="25"/>
  <c r="I5004" i="25"/>
  <c r="H5004" i="25"/>
  <c r="G5004" i="25"/>
  <c r="F5004" i="25"/>
  <c r="I5003" i="25"/>
  <c r="H5003" i="25"/>
  <c r="G5003" i="25"/>
  <c r="F5003" i="25"/>
  <c r="I5002" i="25"/>
  <c r="H5002" i="25"/>
  <c r="G5002" i="25"/>
  <c r="F5002" i="25"/>
  <c r="I5001" i="25"/>
  <c r="H5001" i="25"/>
  <c r="G5001" i="25"/>
  <c r="F5001" i="25"/>
  <c r="I5000" i="25"/>
  <c r="H5000" i="25"/>
  <c r="G5000" i="25"/>
  <c r="F5000" i="25"/>
  <c r="I4999" i="25"/>
  <c r="H4999" i="25"/>
  <c r="G4999" i="25"/>
  <c r="F4999" i="25"/>
  <c r="I4998" i="25"/>
  <c r="H4998" i="25"/>
  <c r="G4998" i="25"/>
  <c r="F4998" i="25"/>
  <c r="I4997" i="25"/>
  <c r="H4997" i="25"/>
  <c r="G4997" i="25"/>
  <c r="F4997" i="25"/>
  <c r="I4996" i="25"/>
  <c r="H4996" i="25"/>
  <c r="G4996" i="25"/>
  <c r="F4996" i="25"/>
  <c r="I4995" i="25"/>
  <c r="H4995" i="25"/>
  <c r="G4995" i="25"/>
  <c r="F4995" i="25"/>
  <c r="I4994" i="25"/>
  <c r="H4994" i="25"/>
  <c r="G4994" i="25"/>
  <c r="F4994" i="25"/>
  <c r="I4993" i="25"/>
  <c r="H4993" i="25"/>
  <c r="G4993" i="25"/>
  <c r="F4993" i="25"/>
  <c r="I4992" i="25"/>
  <c r="H4992" i="25"/>
  <c r="G4992" i="25"/>
  <c r="F4992" i="25"/>
  <c r="I4991" i="25"/>
  <c r="H4991" i="25"/>
  <c r="G4991" i="25"/>
  <c r="F4991" i="25"/>
  <c r="I4990" i="25"/>
  <c r="H4990" i="25"/>
  <c r="G4990" i="25"/>
  <c r="F4990" i="25"/>
  <c r="I4989" i="25"/>
  <c r="H4989" i="25"/>
  <c r="G4989" i="25"/>
  <c r="F4989" i="25"/>
  <c r="I4988" i="25"/>
  <c r="H4988" i="25"/>
  <c r="G4988" i="25"/>
  <c r="F4988" i="25"/>
  <c r="I4987" i="25"/>
  <c r="H4987" i="25"/>
  <c r="G4987" i="25"/>
  <c r="F4987" i="25"/>
  <c r="I4986" i="25"/>
  <c r="H4986" i="25"/>
  <c r="G4986" i="25"/>
  <c r="F4986" i="25"/>
  <c r="I4985" i="25"/>
  <c r="H4985" i="25"/>
  <c r="G4985" i="25"/>
  <c r="F4985" i="25"/>
  <c r="I4984" i="25"/>
  <c r="H4984" i="25"/>
  <c r="G4984" i="25"/>
  <c r="F4984" i="25"/>
  <c r="I4983" i="25"/>
  <c r="H4983" i="25"/>
  <c r="G4983" i="25"/>
  <c r="F4983" i="25"/>
  <c r="I4982" i="25"/>
  <c r="H4982" i="25"/>
  <c r="G4982" i="25"/>
  <c r="F4982" i="25"/>
  <c r="I4981" i="25"/>
  <c r="H4981" i="25"/>
  <c r="G4981" i="25"/>
  <c r="F4981" i="25"/>
  <c r="I4980" i="25"/>
  <c r="H4980" i="25"/>
  <c r="G4980" i="25"/>
  <c r="F4980" i="25"/>
  <c r="I4979" i="25"/>
  <c r="H4979" i="25"/>
  <c r="G4979" i="25"/>
  <c r="F4979" i="25"/>
  <c r="I4978" i="25"/>
  <c r="H4978" i="25"/>
  <c r="G4978" i="25"/>
  <c r="F4978" i="25"/>
  <c r="I4977" i="25"/>
  <c r="H4977" i="25"/>
  <c r="G4977" i="25"/>
  <c r="F4977" i="25"/>
  <c r="I4976" i="25"/>
  <c r="H4976" i="25"/>
  <c r="G4976" i="25"/>
  <c r="F4976" i="25"/>
  <c r="I4975" i="25"/>
  <c r="H4975" i="25"/>
  <c r="G4975" i="25"/>
  <c r="F4975" i="25"/>
  <c r="I4974" i="25"/>
  <c r="H4974" i="25"/>
  <c r="G4974" i="25"/>
  <c r="F4974" i="25"/>
  <c r="I4973" i="25"/>
  <c r="H4973" i="25"/>
  <c r="G4973" i="25"/>
  <c r="F4973" i="25"/>
  <c r="I4972" i="25"/>
  <c r="H4972" i="25"/>
  <c r="G4972" i="25"/>
  <c r="F4972" i="25"/>
  <c r="I4971" i="25"/>
  <c r="H4971" i="25"/>
  <c r="G4971" i="25"/>
  <c r="F4971" i="25"/>
  <c r="I4970" i="25"/>
  <c r="H4970" i="25"/>
  <c r="G4970" i="25"/>
  <c r="F4970" i="25"/>
  <c r="I4969" i="25"/>
  <c r="H4969" i="25"/>
  <c r="G4969" i="25"/>
  <c r="F4969" i="25"/>
  <c r="I4968" i="25"/>
  <c r="H4968" i="25"/>
  <c r="G4968" i="25"/>
  <c r="F4968" i="25"/>
  <c r="I4967" i="25"/>
  <c r="H4967" i="25"/>
  <c r="G4967" i="25"/>
  <c r="F4967" i="25"/>
  <c r="I4966" i="25"/>
  <c r="H4966" i="25"/>
  <c r="G4966" i="25"/>
  <c r="F4966" i="25"/>
  <c r="I4965" i="25"/>
  <c r="H4965" i="25"/>
  <c r="G4965" i="25"/>
  <c r="F4965" i="25"/>
  <c r="I4964" i="25"/>
  <c r="H4964" i="25"/>
  <c r="G4964" i="25"/>
  <c r="F4964" i="25"/>
  <c r="I4963" i="25"/>
  <c r="H4963" i="25"/>
  <c r="G4963" i="25"/>
  <c r="F4963" i="25"/>
  <c r="I4962" i="25"/>
  <c r="H4962" i="25"/>
  <c r="G4962" i="25"/>
  <c r="F4962" i="25"/>
  <c r="I4961" i="25"/>
  <c r="H4961" i="25"/>
  <c r="G4961" i="25"/>
  <c r="F4961" i="25"/>
  <c r="I4960" i="25"/>
  <c r="H4960" i="25"/>
  <c r="G4960" i="25"/>
  <c r="F4960" i="25"/>
  <c r="I4959" i="25"/>
  <c r="H4959" i="25"/>
  <c r="G4959" i="25"/>
  <c r="F4959" i="25"/>
  <c r="I4958" i="25"/>
  <c r="H4958" i="25"/>
  <c r="G4958" i="25"/>
  <c r="F4958" i="25"/>
  <c r="I4957" i="25"/>
  <c r="H4957" i="25"/>
  <c r="G4957" i="25"/>
  <c r="F4957" i="25"/>
  <c r="I4956" i="25"/>
  <c r="H4956" i="25"/>
  <c r="G4956" i="25"/>
  <c r="F4956" i="25"/>
  <c r="I4955" i="25"/>
  <c r="H4955" i="25"/>
  <c r="G4955" i="25"/>
  <c r="F4955" i="25"/>
  <c r="I4954" i="25"/>
  <c r="H4954" i="25"/>
  <c r="G4954" i="25"/>
  <c r="F4954" i="25"/>
  <c r="I4953" i="25"/>
  <c r="H4953" i="25"/>
  <c r="G4953" i="25"/>
  <c r="F4953" i="25"/>
  <c r="I4952" i="25"/>
  <c r="H4952" i="25"/>
  <c r="G4952" i="25"/>
  <c r="F4952" i="25"/>
  <c r="I4951" i="25"/>
  <c r="H4951" i="25"/>
  <c r="G4951" i="25"/>
  <c r="F4951" i="25"/>
  <c r="I4950" i="25"/>
  <c r="H4950" i="25"/>
  <c r="G4950" i="25"/>
  <c r="F4950" i="25"/>
  <c r="I4949" i="25"/>
  <c r="H4949" i="25"/>
  <c r="G4949" i="25"/>
  <c r="F4949" i="25"/>
  <c r="I4948" i="25"/>
  <c r="H4948" i="25"/>
  <c r="G4948" i="25"/>
  <c r="F4948" i="25"/>
  <c r="I4947" i="25"/>
  <c r="H4947" i="25"/>
  <c r="G4947" i="25"/>
  <c r="F4947" i="25"/>
  <c r="I4946" i="25"/>
  <c r="H4946" i="25"/>
  <c r="G4946" i="25"/>
  <c r="F4946" i="25"/>
  <c r="I4945" i="25"/>
  <c r="H4945" i="25"/>
  <c r="G4945" i="25"/>
  <c r="F4945" i="25"/>
  <c r="I4944" i="25"/>
  <c r="H4944" i="25"/>
  <c r="G4944" i="25"/>
  <c r="F4944" i="25"/>
  <c r="I4943" i="25"/>
  <c r="H4943" i="25"/>
  <c r="G4943" i="25"/>
  <c r="F4943" i="25"/>
  <c r="I4942" i="25"/>
  <c r="H4942" i="25"/>
  <c r="G4942" i="25"/>
  <c r="F4942" i="25"/>
  <c r="I4941" i="25"/>
  <c r="H4941" i="25"/>
  <c r="G4941" i="25"/>
  <c r="F4941" i="25"/>
  <c r="I4940" i="25"/>
  <c r="H4940" i="25"/>
  <c r="G4940" i="25"/>
  <c r="F4940" i="25"/>
  <c r="I4939" i="25"/>
  <c r="H4939" i="25"/>
  <c r="G4939" i="25"/>
  <c r="F4939" i="25"/>
  <c r="I4938" i="25"/>
  <c r="H4938" i="25"/>
  <c r="G4938" i="25"/>
  <c r="F4938" i="25"/>
  <c r="I4937" i="25"/>
  <c r="H4937" i="25"/>
  <c r="G4937" i="25"/>
  <c r="F4937" i="25"/>
  <c r="I4936" i="25"/>
  <c r="H4936" i="25"/>
  <c r="G4936" i="25"/>
  <c r="F4936" i="25"/>
  <c r="I4935" i="25"/>
  <c r="H4935" i="25"/>
  <c r="G4935" i="25"/>
  <c r="F4935" i="25"/>
  <c r="I4934" i="25"/>
  <c r="H4934" i="25"/>
  <c r="G4934" i="25"/>
  <c r="F4934" i="25"/>
  <c r="I4933" i="25"/>
  <c r="H4933" i="25"/>
  <c r="G4933" i="25"/>
  <c r="F4933" i="25"/>
  <c r="I4932" i="25"/>
  <c r="H4932" i="25"/>
  <c r="G4932" i="25"/>
  <c r="F4932" i="25"/>
  <c r="I4931" i="25"/>
  <c r="H4931" i="25"/>
  <c r="G4931" i="25"/>
  <c r="F4931" i="25"/>
  <c r="I4930" i="25"/>
  <c r="H4930" i="25"/>
  <c r="G4930" i="25"/>
  <c r="F4930" i="25"/>
  <c r="I4929" i="25"/>
  <c r="H4929" i="25"/>
  <c r="G4929" i="25"/>
  <c r="F4929" i="25"/>
  <c r="I4928" i="25"/>
  <c r="H4928" i="25"/>
  <c r="G4928" i="25"/>
  <c r="F4928" i="25"/>
  <c r="I4927" i="25"/>
  <c r="H4927" i="25"/>
  <c r="G4927" i="25"/>
  <c r="F4927" i="25"/>
  <c r="I4926" i="25"/>
  <c r="H4926" i="25"/>
  <c r="G4926" i="25"/>
  <c r="F4926" i="25"/>
  <c r="I4925" i="25"/>
  <c r="H4925" i="25"/>
  <c r="G4925" i="25"/>
  <c r="F4925" i="25"/>
  <c r="I4924" i="25"/>
  <c r="H4924" i="25"/>
  <c r="G4924" i="25"/>
  <c r="F4924" i="25"/>
  <c r="I4923" i="25"/>
  <c r="H4923" i="25"/>
  <c r="G4923" i="25"/>
  <c r="F4923" i="25"/>
  <c r="I4922" i="25"/>
  <c r="H4922" i="25"/>
  <c r="G4922" i="25"/>
  <c r="F4922" i="25"/>
  <c r="I4921" i="25"/>
  <c r="H4921" i="25"/>
  <c r="G4921" i="25"/>
  <c r="F4921" i="25"/>
  <c r="I4920" i="25"/>
  <c r="H4920" i="25"/>
  <c r="G4920" i="25"/>
  <c r="F4920" i="25"/>
  <c r="I4919" i="25"/>
  <c r="H4919" i="25"/>
  <c r="G4919" i="25"/>
  <c r="F4919" i="25"/>
  <c r="I4918" i="25"/>
  <c r="H4918" i="25"/>
  <c r="G4918" i="25"/>
  <c r="F4918" i="25"/>
  <c r="I4917" i="25"/>
  <c r="H4917" i="25"/>
  <c r="G4917" i="25"/>
  <c r="F4917" i="25"/>
  <c r="I4916" i="25"/>
  <c r="H4916" i="25"/>
  <c r="G4916" i="25"/>
  <c r="F4916" i="25"/>
  <c r="I4915" i="25"/>
  <c r="H4915" i="25"/>
  <c r="G4915" i="25"/>
  <c r="F4915" i="25"/>
  <c r="I4914" i="25"/>
  <c r="H4914" i="25"/>
  <c r="G4914" i="25"/>
  <c r="F4914" i="25"/>
  <c r="I4913" i="25"/>
  <c r="H4913" i="25"/>
  <c r="G4913" i="25"/>
  <c r="F4913" i="25"/>
  <c r="I4912" i="25"/>
  <c r="H4912" i="25"/>
  <c r="G4912" i="25"/>
  <c r="F4912" i="25"/>
  <c r="I4911" i="25"/>
  <c r="H4911" i="25"/>
  <c r="G4911" i="25"/>
  <c r="F4911" i="25"/>
  <c r="I4910" i="25"/>
  <c r="H4910" i="25"/>
  <c r="G4910" i="25"/>
  <c r="F4910" i="25"/>
  <c r="I4909" i="25"/>
  <c r="H4909" i="25"/>
  <c r="G4909" i="25"/>
  <c r="F4909" i="25"/>
  <c r="I4908" i="25"/>
  <c r="H4908" i="25"/>
  <c r="G4908" i="25"/>
  <c r="F4908" i="25"/>
  <c r="I4907" i="25"/>
  <c r="H4907" i="25"/>
  <c r="G4907" i="25"/>
  <c r="F4907" i="25"/>
  <c r="I4906" i="25"/>
  <c r="H4906" i="25"/>
  <c r="G4906" i="25"/>
  <c r="F4906" i="25"/>
  <c r="I4905" i="25"/>
  <c r="H4905" i="25"/>
  <c r="G4905" i="25"/>
  <c r="F4905" i="25"/>
  <c r="I4904" i="25"/>
  <c r="H4904" i="25"/>
  <c r="G4904" i="25"/>
  <c r="F4904" i="25"/>
  <c r="I4903" i="25"/>
  <c r="H4903" i="25"/>
  <c r="G4903" i="25"/>
  <c r="F4903" i="25"/>
  <c r="I4902" i="25"/>
  <c r="H4902" i="25"/>
  <c r="G4902" i="25"/>
  <c r="F4902" i="25"/>
  <c r="I4901" i="25"/>
  <c r="H4901" i="25"/>
  <c r="G4901" i="25"/>
  <c r="F4901" i="25"/>
  <c r="I4900" i="25"/>
  <c r="H4900" i="25"/>
  <c r="G4900" i="25"/>
  <c r="F4900" i="25"/>
  <c r="I4899" i="25"/>
  <c r="H4899" i="25"/>
  <c r="G4899" i="25"/>
  <c r="F4899" i="25"/>
  <c r="I4898" i="25"/>
  <c r="H4898" i="25"/>
  <c r="G4898" i="25"/>
  <c r="F4898" i="25"/>
  <c r="I4897" i="25"/>
  <c r="H4897" i="25"/>
  <c r="G4897" i="25"/>
  <c r="F4897" i="25"/>
  <c r="I4896" i="25"/>
  <c r="H4896" i="25"/>
  <c r="G4896" i="25"/>
  <c r="F4896" i="25"/>
  <c r="I4895" i="25"/>
  <c r="H4895" i="25"/>
  <c r="G4895" i="25"/>
  <c r="F4895" i="25"/>
  <c r="I4894" i="25"/>
  <c r="H4894" i="25"/>
  <c r="G4894" i="25"/>
  <c r="F4894" i="25"/>
  <c r="I4893" i="25"/>
  <c r="H4893" i="25"/>
  <c r="G4893" i="25"/>
  <c r="F4893" i="25"/>
  <c r="I4892" i="25"/>
  <c r="H4892" i="25"/>
  <c r="G4892" i="25"/>
  <c r="F4892" i="25"/>
  <c r="I4891" i="25"/>
  <c r="H4891" i="25"/>
  <c r="G4891" i="25"/>
  <c r="F4891" i="25"/>
  <c r="I4890" i="25"/>
  <c r="H4890" i="25"/>
  <c r="G4890" i="25"/>
  <c r="F4890" i="25"/>
  <c r="I4889" i="25"/>
  <c r="H4889" i="25"/>
  <c r="G4889" i="25"/>
  <c r="F4889" i="25"/>
  <c r="I4888" i="25"/>
  <c r="H4888" i="25"/>
  <c r="G4888" i="25"/>
  <c r="F4888" i="25"/>
  <c r="I4887" i="25"/>
  <c r="H4887" i="25"/>
  <c r="G4887" i="25"/>
  <c r="F4887" i="25"/>
  <c r="I4886" i="25"/>
  <c r="H4886" i="25"/>
  <c r="G4886" i="25"/>
  <c r="F4886" i="25"/>
  <c r="I4885" i="25"/>
  <c r="H4885" i="25"/>
  <c r="G4885" i="25"/>
  <c r="F4885" i="25"/>
  <c r="I4884" i="25"/>
  <c r="H4884" i="25"/>
  <c r="G4884" i="25"/>
  <c r="F4884" i="25"/>
  <c r="I4883" i="25"/>
  <c r="H4883" i="25"/>
  <c r="G4883" i="25"/>
  <c r="F4883" i="25"/>
  <c r="I4882" i="25"/>
  <c r="H4882" i="25"/>
  <c r="G4882" i="25"/>
  <c r="F4882" i="25"/>
  <c r="I4881" i="25"/>
  <c r="H4881" i="25"/>
  <c r="G4881" i="25"/>
  <c r="F4881" i="25"/>
  <c r="I4880" i="25"/>
  <c r="H4880" i="25"/>
  <c r="G4880" i="25"/>
  <c r="F4880" i="25"/>
  <c r="I4879" i="25"/>
  <c r="H4879" i="25"/>
  <c r="G4879" i="25"/>
  <c r="F4879" i="25"/>
  <c r="I4878" i="25"/>
  <c r="H4878" i="25"/>
  <c r="G4878" i="25"/>
  <c r="F4878" i="25"/>
  <c r="I4877" i="25"/>
  <c r="H4877" i="25"/>
  <c r="G4877" i="25"/>
  <c r="F4877" i="25"/>
  <c r="I4876" i="25"/>
  <c r="H4876" i="25"/>
  <c r="G4876" i="25"/>
  <c r="F4876" i="25"/>
  <c r="I4875" i="25"/>
  <c r="H4875" i="25"/>
  <c r="G4875" i="25"/>
  <c r="F4875" i="25"/>
  <c r="I4874" i="25"/>
  <c r="H4874" i="25"/>
  <c r="G4874" i="25"/>
  <c r="F4874" i="25"/>
  <c r="I4873" i="25"/>
  <c r="H4873" i="25"/>
  <c r="G4873" i="25"/>
  <c r="F4873" i="25"/>
  <c r="I4872" i="25"/>
  <c r="H4872" i="25"/>
  <c r="G4872" i="25"/>
  <c r="F4872" i="25"/>
  <c r="I4871" i="25"/>
  <c r="H4871" i="25"/>
  <c r="G4871" i="25"/>
  <c r="F4871" i="25"/>
  <c r="I4870" i="25"/>
  <c r="H4870" i="25"/>
  <c r="G4870" i="25"/>
  <c r="F4870" i="25"/>
  <c r="I4869" i="25"/>
  <c r="H4869" i="25"/>
  <c r="G4869" i="25"/>
  <c r="F4869" i="25"/>
  <c r="I4868" i="25"/>
  <c r="H4868" i="25"/>
  <c r="G4868" i="25"/>
  <c r="F4868" i="25"/>
  <c r="I4867" i="25"/>
  <c r="H4867" i="25"/>
  <c r="G4867" i="25"/>
  <c r="F4867" i="25"/>
  <c r="I4866" i="25"/>
  <c r="H4866" i="25"/>
  <c r="G4866" i="25"/>
  <c r="F4866" i="25"/>
  <c r="I4865" i="25"/>
  <c r="H4865" i="25"/>
  <c r="G4865" i="25"/>
  <c r="F4865" i="25"/>
  <c r="I4864" i="25"/>
  <c r="H4864" i="25"/>
  <c r="G4864" i="25"/>
  <c r="F4864" i="25"/>
  <c r="I4863" i="25"/>
  <c r="H4863" i="25"/>
  <c r="G4863" i="25"/>
  <c r="F4863" i="25"/>
  <c r="I4862" i="25"/>
  <c r="H4862" i="25"/>
  <c r="G4862" i="25"/>
  <c r="F4862" i="25"/>
  <c r="I4861" i="25"/>
  <c r="H4861" i="25"/>
  <c r="G4861" i="25"/>
  <c r="F4861" i="25"/>
  <c r="I4860" i="25"/>
  <c r="H4860" i="25"/>
  <c r="G4860" i="25"/>
  <c r="F4860" i="25"/>
  <c r="I4859" i="25"/>
  <c r="H4859" i="25"/>
  <c r="G4859" i="25"/>
  <c r="F4859" i="25"/>
  <c r="I4858" i="25"/>
  <c r="H4858" i="25"/>
  <c r="G4858" i="25"/>
  <c r="F4858" i="25"/>
  <c r="I4857" i="25"/>
  <c r="H4857" i="25"/>
  <c r="G4857" i="25"/>
  <c r="F4857" i="25"/>
  <c r="I4856" i="25"/>
  <c r="H4856" i="25"/>
  <c r="G4856" i="25"/>
  <c r="F4856" i="25"/>
  <c r="I4855" i="25"/>
  <c r="H4855" i="25"/>
  <c r="G4855" i="25"/>
  <c r="F4855" i="25"/>
  <c r="I4854" i="25"/>
  <c r="H4854" i="25"/>
  <c r="G4854" i="25"/>
  <c r="F4854" i="25"/>
  <c r="I4853" i="25"/>
  <c r="H4853" i="25"/>
  <c r="G4853" i="25"/>
  <c r="F4853" i="25"/>
  <c r="I4852" i="25"/>
  <c r="H4852" i="25"/>
  <c r="G4852" i="25"/>
  <c r="F4852" i="25"/>
  <c r="I4851" i="25"/>
  <c r="H4851" i="25"/>
  <c r="G4851" i="25"/>
  <c r="F4851" i="25"/>
  <c r="I4850" i="25"/>
  <c r="H4850" i="25"/>
  <c r="G4850" i="25"/>
  <c r="F4850" i="25"/>
  <c r="I4849" i="25"/>
  <c r="H4849" i="25"/>
  <c r="G4849" i="25"/>
  <c r="F4849" i="25"/>
  <c r="I4848" i="25"/>
  <c r="H4848" i="25"/>
  <c r="G4848" i="25"/>
  <c r="F4848" i="25"/>
  <c r="I4847" i="25"/>
  <c r="H4847" i="25"/>
  <c r="G4847" i="25"/>
  <c r="F4847" i="25"/>
  <c r="I4846" i="25"/>
  <c r="H4846" i="25"/>
  <c r="G4846" i="25"/>
  <c r="F4846" i="25"/>
  <c r="I4845" i="25"/>
  <c r="H4845" i="25"/>
  <c r="G4845" i="25"/>
  <c r="F4845" i="25"/>
  <c r="I4844" i="25"/>
  <c r="H4844" i="25"/>
  <c r="G4844" i="25"/>
  <c r="F4844" i="25"/>
  <c r="I4843" i="25"/>
  <c r="H4843" i="25"/>
  <c r="G4843" i="25"/>
  <c r="F4843" i="25"/>
  <c r="I4842" i="25"/>
  <c r="H4842" i="25"/>
  <c r="G4842" i="25"/>
  <c r="F4842" i="25"/>
  <c r="I4841" i="25"/>
  <c r="H4841" i="25"/>
  <c r="G4841" i="25"/>
  <c r="F4841" i="25"/>
  <c r="I4840" i="25"/>
  <c r="H4840" i="25"/>
  <c r="G4840" i="25"/>
  <c r="F4840" i="25"/>
  <c r="I4839" i="25"/>
  <c r="H4839" i="25"/>
  <c r="G4839" i="25"/>
  <c r="F4839" i="25"/>
  <c r="I4838" i="25"/>
  <c r="H4838" i="25"/>
  <c r="G4838" i="25"/>
  <c r="F4838" i="25"/>
  <c r="I4837" i="25"/>
  <c r="H4837" i="25"/>
  <c r="G4837" i="25"/>
  <c r="F4837" i="25"/>
  <c r="I4836" i="25"/>
  <c r="H4836" i="25"/>
  <c r="G4836" i="25"/>
  <c r="F4836" i="25"/>
  <c r="I4835" i="25"/>
  <c r="H4835" i="25"/>
  <c r="G4835" i="25"/>
  <c r="F4835" i="25"/>
  <c r="I4834" i="25"/>
  <c r="H4834" i="25"/>
  <c r="G4834" i="25"/>
  <c r="F4834" i="25"/>
  <c r="I4833" i="25"/>
  <c r="H4833" i="25"/>
  <c r="G4833" i="25"/>
  <c r="F4833" i="25"/>
  <c r="I4832" i="25"/>
  <c r="H4832" i="25"/>
  <c r="G4832" i="25"/>
  <c r="F4832" i="25"/>
  <c r="I4831" i="25"/>
  <c r="H4831" i="25"/>
  <c r="G4831" i="25"/>
  <c r="F4831" i="25"/>
  <c r="I4830" i="25"/>
  <c r="H4830" i="25"/>
  <c r="G4830" i="25"/>
  <c r="F4830" i="25"/>
  <c r="I4829" i="25"/>
  <c r="H4829" i="25"/>
  <c r="G4829" i="25"/>
  <c r="F4829" i="25"/>
  <c r="I4828" i="25"/>
  <c r="H4828" i="25"/>
  <c r="G4828" i="25"/>
  <c r="F4828" i="25"/>
  <c r="I4827" i="25"/>
  <c r="H4827" i="25"/>
  <c r="G4827" i="25"/>
  <c r="F4827" i="25"/>
  <c r="I4826" i="25"/>
  <c r="H4826" i="25"/>
  <c r="G4826" i="25"/>
  <c r="F4826" i="25"/>
  <c r="I4825" i="25"/>
  <c r="H4825" i="25"/>
  <c r="G4825" i="25"/>
  <c r="F4825" i="25"/>
  <c r="I4824" i="25"/>
  <c r="H4824" i="25"/>
  <c r="G4824" i="25"/>
  <c r="F4824" i="25"/>
  <c r="I4823" i="25"/>
  <c r="H4823" i="25"/>
  <c r="G4823" i="25"/>
  <c r="F4823" i="25"/>
  <c r="I4822" i="25"/>
  <c r="H4822" i="25"/>
  <c r="G4822" i="25"/>
  <c r="F4822" i="25"/>
  <c r="I4821" i="25"/>
  <c r="H4821" i="25"/>
  <c r="G4821" i="25"/>
  <c r="F4821" i="25"/>
  <c r="I4820" i="25"/>
  <c r="H4820" i="25"/>
  <c r="G4820" i="25"/>
  <c r="F4820" i="25"/>
  <c r="I4819" i="25"/>
  <c r="H4819" i="25"/>
  <c r="G4819" i="25"/>
  <c r="F4819" i="25"/>
  <c r="I4818" i="25"/>
  <c r="H4818" i="25"/>
  <c r="G4818" i="25"/>
  <c r="F4818" i="25"/>
  <c r="I4817" i="25"/>
  <c r="H4817" i="25"/>
  <c r="G4817" i="25"/>
  <c r="F4817" i="25"/>
  <c r="I4816" i="25"/>
  <c r="H4816" i="25"/>
  <c r="G4816" i="25"/>
  <c r="F4816" i="25"/>
  <c r="I4815" i="25"/>
  <c r="H4815" i="25"/>
  <c r="G4815" i="25"/>
  <c r="F4815" i="25"/>
  <c r="I4814" i="25"/>
  <c r="H4814" i="25"/>
  <c r="G4814" i="25"/>
  <c r="F4814" i="25"/>
  <c r="I4813" i="25"/>
  <c r="H4813" i="25"/>
  <c r="G4813" i="25"/>
  <c r="F4813" i="25"/>
  <c r="I4812" i="25"/>
  <c r="H4812" i="25"/>
  <c r="G4812" i="25"/>
  <c r="F4812" i="25"/>
  <c r="I4811" i="25"/>
  <c r="H4811" i="25"/>
  <c r="G4811" i="25"/>
  <c r="F4811" i="25"/>
  <c r="I4810" i="25"/>
  <c r="H4810" i="25"/>
  <c r="G4810" i="25"/>
  <c r="F4810" i="25"/>
  <c r="I4809" i="25"/>
  <c r="H4809" i="25"/>
  <c r="G4809" i="25"/>
  <c r="F4809" i="25"/>
  <c r="I4808" i="25"/>
  <c r="H4808" i="25"/>
  <c r="G4808" i="25"/>
  <c r="F4808" i="25"/>
  <c r="I4807" i="25"/>
  <c r="H4807" i="25"/>
  <c r="G4807" i="25"/>
  <c r="F4807" i="25"/>
  <c r="I4806" i="25"/>
  <c r="H4806" i="25"/>
  <c r="G4806" i="25"/>
  <c r="F4806" i="25"/>
  <c r="I4805" i="25"/>
  <c r="H4805" i="25"/>
  <c r="G4805" i="25"/>
  <c r="F4805" i="25"/>
  <c r="I4804" i="25"/>
  <c r="H4804" i="25"/>
  <c r="G4804" i="25"/>
  <c r="F4804" i="25"/>
  <c r="I4803" i="25"/>
  <c r="H4803" i="25"/>
  <c r="G4803" i="25"/>
  <c r="F4803" i="25"/>
  <c r="I4802" i="25"/>
  <c r="H4802" i="25"/>
  <c r="G4802" i="25"/>
  <c r="F4802" i="25"/>
  <c r="I4801" i="25"/>
  <c r="H4801" i="25"/>
  <c r="G4801" i="25"/>
  <c r="F4801" i="25"/>
  <c r="I4800" i="25"/>
  <c r="H4800" i="25"/>
  <c r="G4800" i="25"/>
  <c r="F4800" i="25"/>
  <c r="I4799" i="25"/>
  <c r="H4799" i="25"/>
  <c r="G4799" i="25"/>
  <c r="F4799" i="25"/>
  <c r="I4798" i="25"/>
  <c r="H4798" i="25"/>
  <c r="G4798" i="25"/>
  <c r="F4798" i="25"/>
  <c r="I4797" i="25"/>
  <c r="H4797" i="25"/>
  <c r="G4797" i="25"/>
  <c r="F4797" i="25"/>
  <c r="I4796" i="25"/>
  <c r="H4796" i="25"/>
  <c r="G4796" i="25"/>
  <c r="F4796" i="25"/>
  <c r="I4795" i="25"/>
  <c r="H4795" i="25"/>
  <c r="G4795" i="25"/>
  <c r="F4795" i="25"/>
  <c r="I4794" i="25"/>
  <c r="H4794" i="25"/>
  <c r="G4794" i="25"/>
  <c r="F4794" i="25"/>
  <c r="I4793" i="25"/>
  <c r="H4793" i="25"/>
  <c r="G4793" i="25"/>
  <c r="F4793" i="25"/>
  <c r="I4792" i="25"/>
  <c r="H4792" i="25"/>
  <c r="G4792" i="25"/>
  <c r="F4792" i="25"/>
  <c r="I4791" i="25"/>
  <c r="H4791" i="25"/>
  <c r="G4791" i="25"/>
  <c r="F4791" i="25"/>
  <c r="I4790" i="25"/>
  <c r="H4790" i="25"/>
  <c r="G4790" i="25"/>
  <c r="F4790" i="25"/>
  <c r="I4789" i="25"/>
  <c r="H4789" i="25"/>
  <c r="G4789" i="25"/>
  <c r="F4789" i="25"/>
  <c r="I4788" i="25"/>
  <c r="H4788" i="25"/>
  <c r="G4788" i="25"/>
  <c r="F4788" i="25"/>
  <c r="I4787" i="25"/>
  <c r="H4787" i="25"/>
  <c r="G4787" i="25"/>
  <c r="F4787" i="25"/>
  <c r="I4786" i="25"/>
  <c r="H4786" i="25"/>
  <c r="G4786" i="25"/>
  <c r="F4786" i="25"/>
  <c r="I4785" i="25"/>
  <c r="H4785" i="25"/>
  <c r="G4785" i="25"/>
  <c r="F4785" i="25"/>
  <c r="I4784" i="25"/>
  <c r="H4784" i="25"/>
  <c r="G4784" i="25"/>
  <c r="F4784" i="25"/>
  <c r="I4783" i="25"/>
  <c r="H4783" i="25"/>
  <c r="G4783" i="25"/>
  <c r="F4783" i="25"/>
  <c r="I4782" i="25"/>
  <c r="H4782" i="25"/>
  <c r="G4782" i="25"/>
  <c r="F4782" i="25"/>
  <c r="I4781" i="25"/>
  <c r="H4781" i="25"/>
  <c r="G4781" i="25"/>
  <c r="F4781" i="25"/>
  <c r="I4780" i="25"/>
  <c r="H4780" i="25"/>
  <c r="G4780" i="25"/>
  <c r="F4780" i="25"/>
  <c r="I4779" i="25"/>
  <c r="H4779" i="25"/>
  <c r="G4779" i="25"/>
  <c r="F4779" i="25"/>
  <c r="I4778" i="25"/>
  <c r="H4778" i="25"/>
  <c r="G4778" i="25"/>
  <c r="F4778" i="25"/>
  <c r="I4777" i="25"/>
  <c r="H4777" i="25"/>
  <c r="G4777" i="25"/>
  <c r="F4777" i="25"/>
  <c r="I4776" i="25"/>
  <c r="H4776" i="25"/>
  <c r="G4776" i="25"/>
  <c r="F4776" i="25"/>
  <c r="I4775" i="25"/>
  <c r="H4775" i="25"/>
  <c r="G4775" i="25"/>
  <c r="F4775" i="25"/>
  <c r="I4774" i="25"/>
  <c r="H4774" i="25"/>
  <c r="G4774" i="25"/>
  <c r="F4774" i="25"/>
  <c r="I4773" i="25"/>
  <c r="H4773" i="25"/>
  <c r="G4773" i="25"/>
  <c r="F4773" i="25"/>
  <c r="I4772" i="25"/>
  <c r="H4772" i="25"/>
  <c r="G4772" i="25"/>
  <c r="F4772" i="25"/>
  <c r="I4771" i="25"/>
  <c r="H4771" i="25"/>
  <c r="G4771" i="25"/>
  <c r="F4771" i="25"/>
  <c r="I4770" i="25"/>
  <c r="H4770" i="25"/>
  <c r="G4770" i="25"/>
  <c r="F4770" i="25"/>
  <c r="I4769" i="25"/>
  <c r="H4769" i="25"/>
  <c r="G4769" i="25"/>
  <c r="F4769" i="25"/>
  <c r="I4768" i="25"/>
  <c r="H4768" i="25"/>
  <c r="G4768" i="25"/>
  <c r="F4768" i="25"/>
  <c r="I4767" i="25"/>
  <c r="H4767" i="25"/>
  <c r="G4767" i="25"/>
  <c r="F4767" i="25"/>
  <c r="I4766" i="25"/>
  <c r="H4766" i="25"/>
  <c r="G4766" i="25"/>
  <c r="F4766" i="25"/>
  <c r="I4765" i="25"/>
  <c r="H4765" i="25"/>
  <c r="G4765" i="25"/>
  <c r="F4765" i="25"/>
  <c r="I4764" i="25"/>
  <c r="H4764" i="25"/>
  <c r="G4764" i="25"/>
  <c r="F4764" i="25"/>
  <c r="I4763" i="25"/>
  <c r="H4763" i="25"/>
  <c r="G4763" i="25"/>
  <c r="F4763" i="25"/>
  <c r="I4762" i="25"/>
  <c r="H4762" i="25"/>
  <c r="G4762" i="25"/>
  <c r="F4762" i="25"/>
  <c r="I4761" i="25"/>
  <c r="H4761" i="25"/>
  <c r="G4761" i="25"/>
  <c r="F4761" i="25"/>
  <c r="I4760" i="25"/>
  <c r="H4760" i="25"/>
  <c r="G4760" i="25"/>
  <c r="F4760" i="25"/>
  <c r="I4759" i="25"/>
  <c r="H4759" i="25"/>
  <c r="G4759" i="25"/>
  <c r="F4759" i="25"/>
  <c r="I4758" i="25"/>
  <c r="H4758" i="25"/>
  <c r="G4758" i="25"/>
  <c r="F4758" i="25"/>
  <c r="I4757" i="25"/>
  <c r="H4757" i="25"/>
  <c r="G4757" i="25"/>
  <c r="F4757" i="25"/>
  <c r="I4756" i="25"/>
  <c r="H4756" i="25"/>
  <c r="G4756" i="25"/>
  <c r="F4756" i="25"/>
  <c r="I4755" i="25"/>
  <c r="H4755" i="25"/>
  <c r="G4755" i="25"/>
  <c r="F4755" i="25"/>
  <c r="I4754" i="25"/>
  <c r="H4754" i="25"/>
  <c r="G4754" i="25"/>
  <c r="F4754" i="25"/>
  <c r="I4753" i="25"/>
  <c r="H4753" i="25"/>
  <c r="G4753" i="25"/>
  <c r="F4753" i="25"/>
  <c r="I4752" i="25"/>
  <c r="H4752" i="25"/>
  <c r="G4752" i="25"/>
  <c r="F4752" i="25"/>
  <c r="I4751" i="25"/>
  <c r="H4751" i="25"/>
  <c r="G4751" i="25"/>
  <c r="F4751" i="25"/>
  <c r="I4750" i="25"/>
  <c r="H4750" i="25"/>
  <c r="G4750" i="25"/>
  <c r="F4750" i="25"/>
  <c r="I4749" i="25"/>
  <c r="H4749" i="25"/>
  <c r="G4749" i="25"/>
  <c r="F4749" i="25"/>
  <c r="I4748" i="25"/>
  <c r="H4748" i="25"/>
  <c r="G4748" i="25"/>
  <c r="F4748" i="25"/>
  <c r="I4747" i="25"/>
  <c r="H4747" i="25"/>
  <c r="G4747" i="25"/>
  <c r="F4747" i="25"/>
  <c r="I4746" i="25"/>
  <c r="H4746" i="25"/>
  <c r="G4746" i="25"/>
  <c r="F4746" i="25"/>
  <c r="I4745" i="25"/>
  <c r="H4745" i="25"/>
  <c r="G4745" i="25"/>
  <c r="F4745" i="25"/>
  <c r="I4744" i="25"/>
  <c r="H4744" i="25"/>
  <c r="G4744" i="25"/>
  <c r="F4744" i="25"/>
  <c r="I4743" i="25"/>
  <c r="H4743" i="25"/>
  <c r="G4743" i="25"/>
  <c r="F4743" i="25"/>
  <c r="I4742" i="25"/>
  <c r="H4742" i="25"/>
  <c r="G4742" i="25"/>
  <c r="F4742" i="25"/>
  <c r="I4741" i="25"/>
  <c r="H4741" i="25"/>
  <c r="G4741" i="25"/>
  <c r="F4741" i="25"/>
  <c r="I4740" i="25"/>
  <c r="H4740" i="25"/>
  <c r="G4740" i="25"/>
  <c r="F4740" i="25"/>
  <c r="I4739" i="25"/>
  <c r="H4739" i="25"/>
  <c r="G4739" i="25"/>
  <c r="F4739" i="25"/>
  <c r="I4738" i="25"/>
  <c r="H4738" i="25"/>
  <c r="G4738" i="25"/>
  <c r="F4738" i="25"/>
  <c r="I4737" i="25"/>
  <c r="H4737" i="25"/>
  <c r="G4737" i="25"/>
  <c r="F4737" i="25"/>
  <c r="I4736" i="25"/>
  <c r="H4736" i="25"/>
  <c r="G4736" i="25"/>
  <c r="F4736" i="25"/>
  <c r="I4735" i="25"/>
  <c r="H4735" i="25"/>
  <c r="G4735" i="25"/>
  <c r="F4735" i="25"/>
  <c r="I4734" i="25"/>
  <c r="H4734" i="25"/>
  <c r="G4734" i="25"/>
  <c r="F4734" i="25"/>
  <c r="I4733" i="25"/>
  <c r="H4733" i="25"/>
  <c r="G4733" i="25"/>
  <c r="F4733" i="25"/>
  <c r="I4732" i="25"/>
  <c r="H4732" i="25"/>
  <c r="G4732" i="25"/>
  <c r="F4732" i="25"/>
  <c r="I4731" i="25"/>
  <c r="H4731" i="25"/>
  <c r="G4731" i="25"/>
  <c r="F4731" i="25"/>
  <c r="I4730" i="25"/>
  <c r="H4730" i="25"/>
  <c r="G4730" i="25"/>
  <c r="F4730" i="25"/>
  <c r="I4729" i="25"/>
  <c r="H4729" i="25"/>
  <c r="G4729" i="25"/>
  <c r="F4729" i="25"/>
  <c r="I4728" i="25"/>
  <c r="H4728" i="25"/>
  <c r="G4728" i="25"/>
  <c r="F4728" i="25"/>
  <c r="I4727" i="25"/>
  <c r="H4727" i="25"/>
  <c r="G4727" i="25"/>
  <c r="F4727" i="25"/>
  <c r="I4726" i="25"/>
  <c r="H4726" i="25"/>
  <c r="G4726" i="25"/>
  <c r="F4726" i="25"/>
  <c r="I4725" i="25"/>
  <c r="H4725" i="25"/>
  <c r="G4725" i="25"/>
  <c r="F4725" i="25"/>
  <c r="I4724" i="25"/>
  <c r="H4724" i="25"/>
  <c r="G4724" i="25"/>
  <c r="F4724" i="25"/>
  <c r="I4723" i="25"/>
  <c r="H4723" i="25"/>
  <c r="G4723" i="25"/>
  <c r="F4723" i="25"/>
  <c r="I4722" i="25"/>
  <c r="H4722" i="25"/>
  <c r="G4722" i="25"/>
  <c r="F4722" i="25"/>
  <c r="I4721" i="25"/>
  <c r="H4721" i="25"/>
  <c r="G4721" i="25"/>
  <c r="F4721" i="25"/>
  <c r="I4720" i="25"/>
  <c r="H4720" i="25"/>
  <c r="G4720" i="25"/>
  <c r="F4720" i="25"/>
  <c r="I4719" i="25"/>
  <c r="H4719" i="25"/>
  <c r="G4719" i="25"/>
  <c r="F4719" i="25"/>
  <c r="I4718" i="25"/>
  <c r="H4718" i="25"/>
  <c r="G4718" i="25"/>
  <c r="F4718" i="25"/>
  <c r="I4717" i="25"/>
  <c r="H4717" i="25"/>
  <c r="G4717" i="25"/>
  <c r="F4717" i="25"/>
  <c r="I4716" i="25"/>
  <c r="H4716" i="25"/>
  <c r="G4716" i="25"/>
  <c r="F4716" i="25"/>
  <c r="I4715" i="25"/>
  <c r="H4715" i="25"/>
  <c r="G4715" i="25"/>
  <c r="F4715" i="25"/>
  <c r="I4714" i="25"/>
  <c r="H4714" i="25"/>
  <c r="G4714" i="25"/>
  <c r="F4714" i="25"/>
  <c r="I4713" i="25"/>
  <c r="H4713" i="25"/>
  <c r="G4713" i="25"/>
  <c r="F4713" i="25"/>
  <c r="I4712" i="25"/>
  <c r="H4712" i="25"/>
  <c r="G4712" i="25"/>
  <c r="F4712" i="25"/>
  <c r="I4711" i="25"/>
  <c r="H4711" i="25"/>
  <c r="G4711" i="25"/>
  <c r="F4711" i="25"/>
  <c r="I4710" i="25"/>
  <c r="H4710" i="25"/>
  <c r="G4710" i="25"/>
  <c r="F4710" i="25"/>
  <c r="I4709" i="25"/>
  <c r="H4709" i="25"/>
  <c r="G4709" i="25"/>
  <c r="F4709" i="25"/>
  <c r="I4708" i="25"/>
  <c r="H4708" i="25"/>
  <c r="G4708" i="25"/>
  <c r="F4708" i="25"/>
  <c r="I4707" i="25"/>
  <c r="H4707" i="25"/>
  <c r="G4707" i="25"/>
  <c r="F4707" i="25"/>
  <c r="I4706" i="25"/>
  <c r="H4706" i="25"/>
  <c r="G4706" i="25"/>
  <c r="F4706" i="25"/>
  <c r="I4705" i="25"/>
  <c r="H4705" i="25"/>
  <c r="G4705" i="25"/>
  <c r="F4705" i="25"/>
  <c r="I4704" i="25"/>
  <c r="H4704" i="25"/>
  <c r="G4704" i="25"/>
  <c r="F4704" i="25"/>
  <c r="I4703" i="25"/>
  <c r="H4703" i="25"/>
  <c r="G4703" i="25"/>
  <c r="F4703" i="25"/>
  <c r="I4702" i="25"/>
  <c r="H4702" i="25"/>
  <c r="G4702" i="25"/>
  <c r="F4702" i="25"/>
  <c r="I4701" i="25"/>
  <c r="H4701" i="25"/>
  <c r="G4701" i="25"/>
  <c r="F4701" i="25"/>
  <c r="I4700" i="25"/>
  <c r="H4700" i="25"/>
  <c r="G4700" i="25"/>
  <c r="F4700" i="25"/>
  <c r="I4699" i="25"/>
  <c r="H4699" i="25"/>
  <c r="G4699" i="25"/>
  <c r="F4699" i="25"/>
  <c r="I4698" i="25"/>
  <c r="H4698" i="25"/>
  <c r="G4698" i="25"/>
  <c r="F4698" i="25"/>
  <c r="I4697" i="25"/>
  <c r="H4697" i="25"/>
  <c r="G4697" i="25"/>
  <c r="F4697" i="25"/>
  <c r="I4696" i="25"/>
  <c r="H4696" i="25"/>
  <c r="G4696" i="25"/>
  <c r="F4696" i="25"/>
  <c r="I4695" i="25"/>
  <c r="H4695" i="25"/>
  <c r="G4695" i="25"/>
  <c r="F4695" i="25"/>
  <c r="I4694" i="25"/>
  <c r="H4694" i="25"/>
  <c r="G4694" i="25"/>
  <c r="F4694" i="25"/>
  <c r="I4693" i="25"/>
  <c r="H4693" i="25"/>
  <c r="G4693" i="25"/>
  <c r="F4693" i="25"/>
  <c r="I4692" i="25"/>
  <c r="H4692" i="25"/>
  <c r="G4692" i="25"/>
  <c r="F4692" i="25"/>
  <c r="I4691" i="25"/>
  <c r="H4691" i="25"/>
  <c r="G4691" i="25"/>
  <c r="F4691" i="25"/>
  <c r="I4690" i="25"/>
  <c r="H4690" i="25"/>
  <c r="G4690" i="25"/>
  <c r="F4690" i="25"/>
  <c r="I4689" i="25"/>
  <c r="H4689" i="25"/>
  <c r="G4689" i="25"/>
  <c r="F4689" i="25"/>
  <c r="I4688" i="25"/>
  <c r="H4688" i="25"/>
  <c r="G4688" i="25"/>
  <c r="F4688" i="25"/>
  <c r="I4687" i="25"/>
  <c r="H4687" i="25"/>
  <c r="G4687" i="25"/>
  <c r="F4687" i="25"/>
  <c r="I4686" i="25"/>
  <c r="H4686" i="25"/>
  <c r="G4686" i="25"/>
  <c r="F4686" i="25"/>
  <c r="I4685" i="25"/>
  <c r="H4685" i="25"/>
  <c r="G4685" i="25"/>
  <c r="F4685" i="25"/>
  <c r="I4684" i="25"/>
  <c r="H4684" i="25"/>
  <c r="G4684" i="25"/>
  <c r="F4684" i="25"/>
  <c r="I4683" i="25"/>
  <c r="H4683" i="25"/>
  <c r="G4683" i="25"/>
  <c r="F4683" i="25"/>
  <c r="I4682" i="25"/>
  <c r="H4682" i="25"/>
  <c r="G4682" i="25"/>
  <c r="F4682" i="25"/>
  <c r="I4681" i="25"/>
  <c r="H4681" i="25"/>
  <c r="G4681" i="25"/>
  <c r="F4681" i="25"/>
  <c r="I4680" i="25"/>
  <c r="H4680" i="25"/>
  <c r="G4680" i="25"/>
  <c r="F4680" i="25"/>
  <c r="I4679" i="25"/>
  <c r="H4679" i="25"/>
  <c r="G4679" i="25"/>
  <c r="F4679" i="25"/>
  <c r="I4678" i="25"/>
  <c r="H4678" i="25"/>
  <c r="G4678" i="25"/>
  <c r="F4678" i="25"/>
  <c r="I4677" i="25"/>
  <c r="H4677" i="25"/>
  <c r="G4677" i="25"/>
  <c r="F4677" i="25"/>
  <c r="I4676" i="25"/>
  <c r="H4676" i="25"/>
  <c r="G4676" i="25"/>
  <c r="F4676" i="25"/>
  <c r="I4675" i="25"/>
  <c r="H4675" i="25"/>
  <c r="G4675" i="25"/>
  <c r="F4675" i="25"/>
  <c r="I4674" i="25"/>
  <c r="H4674" i="25"/>
  <c r="G4674" i="25"/>
  <c r="F4674" i="25"/>
  <c r="I4673" i="25"/>
  <c r="H4673" i="25"/>
  <c r="G4673" i="25"/>
  <c r="F4673" i="25"/>
  <c r="I4672" i="25"/>
  <c r="H4672" i="25"/>
  <c r="G4672" i="25"/>
  <c r="F4672" i="25"/>
  <c r="I4671" i="25"/>
  <c r="H4671" i="25"/>
  <c r="G4671" i="25"/>
  <c r="F4671" i="25"/>
  <c r="I4670" i="25"/>
  <c r="H4670" i="25"/>
  <c r="G4670" i="25"/>
  <c r="F4670" i="25"/>
  <c r="I4669" i="25"/>
  <c r="H4669" i="25"/>
  <c r="G4669" i="25"/>
  <c r="F4669" i="25"/>
  <c r="I4668" i="25"/>
  <c r="H4668" i="25"/>
  <c r="G4668" i="25"/>
  <c r="F4668" i="25"/>
  <c r="I4667" i="25"/>
  <c r="H4667" i="25"/>
  <c r="G4667" i="25"/>
  <c r="F4667" i="25"/>
  <c r="I4666" i="25"/>
  <c r="H4666" i="25"/>
  <c r="G4666" i="25"/>
  <c r="F4666" i="25"/>
  <c r="I4665" i="25"/>
  <c r="H4665" i="25"/>
  <c r="G4665" i="25"/>
  <c r="F4665" i="25"/>
  <c r="I4664" i="25"/>
  <c r="H4664" i="25"/>
  <c r="G4664" i="25"/>
  <c r="F4664" i="25"/>
  <c r="I4663" i="25"/>
  <c r="H4663" i="25"/>
  <c r="G4663" i="25"/>
  <c r="F4663" i="25"/>
  <c r="I4662" i="25"/>
  <c r="H4662" i="25"/>
  <c r="G4662" i="25"/>
  <c r="F4662" i="25"/>
  <c r="I4661" i="25"/>
  <c r="H4661" i="25"/>
  <c r="G4661" i="25"/>
  <c r="F4661" i="25"/>
  <c r="I4660" i="25"/>
  <c r="H4660" i="25"/>
  <c r="G4660" i="25"/>
  <c r="F4660" i="25"/>
  <c r="I4659" i="25"/>
  <c r="H4659" i="25"/>
  <c r="G4659" i="25"/>
  <c r="F4659" i="25"/>
  <c r="I4658" i="25"/>
  <c r="H4658" i="25"/>
  <c r="G4658" i="25"/>
  <c r="F4658" i="25"/>
  <c r="I4657" i="25"/>
  <c r="H4657" i="25"/>
  <c r="G4657" i="25"/>
  <c r="F4657" i="25"/>
  <c r="I4656" i="25"/>
  <c r="H4656" i="25"/>
  <c r="G4656" i="25"/>
  <c r="F4656" i="25"/>
  <c r="I4655" i="25"/>
  <c r="H4655" i="25"/>
  <c r="G4655" i="25"/>
  <c r="F4655" i="25"/>
  <c r="I4654" i="25"/>
  <c r="H4654" i="25"/>
  <c r="G4654" i="25"/>
  <c r="F4654" i="25"/>
  <c r="I4653" i="25"/>
  <c r="H4653" i="25"/>
  <c r="G4653" i="25"/>
  <c r="F4653" i="25"/>
  <c r="I4652" i="25"/>
  <c r="H4652" i="25"/>
  <c r="G4652" i="25"/>
  <c r="F4652" i="25"/>
  <c r="I4651" i="25"/>
  <c r="H4651" i="25"/>
  <c r="G4651" i="25"/>
  <c r="F4651" i="25"/>
  <c r="I4650" i="25"/>
  <c r="H4650" i="25"/>
  <c r="G4650" i="25"/>
  <c r="F4650" i="25"/>
  <c r="I4649" i="25"/>
  <c r="H4649" i="25"/>
  <c r="G4649" i="25"/>
  <c r="F4649" i="25"/>
  <c r="I4648" i="25"/>
  <c r="H4648" i="25"/>
  <c r="G4648" i="25"/>
  <c r="F4648" i="25"/>
  <c r="I4647" i="25"/>
  <c r="H4647" i="25"/>
  <c r="G4647" i="25"/>
  <c r="F4647" i="25"/>
  <c r="I4646" i="25"/>
  <c r="H4646" i="25"/>
  <c r="G4646" i="25"/>
  <c r="F4646" i="25"/>
  <c r="I4645" i="25"/>
  <c r="H4645" i="25"/>
  <c r="G4645" i="25"/>
  <c r="F4645" i="25"/>
  <c r="I4644" i="25"/>
  <c r="H4644" i="25"/>
  <c r="G4644" i="25"/>
  <c r="F4644" i="25"/>
  <c r="I4643" i="25"/>
  <c r="H4643" i="25"/>
  <c r="G4643" i="25"/>
  <c r="F4643" i="25"/>
  <c r="I4642" i="25"/>
  <c r="H4642" i="25"/>
  <c r="G4642" i="25"/>
  <c r="F4642" i="25"/>
  <c r="I4641" i="25"/>
  <c r="H4641" i="25"/>
  <c r="G4641" i="25"/>
  <c r="F4641" i="25"/>
  <c r="I4640" i="25"/>
  <c r="H4640" i="25"/>
  <c r="G4640" i="25"/>
  <c r="F4640" i="25"/>
  <c r="I4639" i="25"/>
  <c r="H4639" i="25"/>
  <c r="G4639" i="25"/>
  <c r="F4639" i="25"/>
  <c r="I4638" i="25"/>
  <c r="H4638" i="25"/>
  <c r="G4638" i="25"/>
  <c r="F4638" i="25"/>
  <c r="I4637" i="25"/>
  <c r="H4637" i="25"/>
  <c r="G4637" i="25"/>
  <c r="F4637" i="25"/>
  <c r="I4636" i="25"/>
  <c r="H4636" i="25"/>
  <c r="G4636" i="25"/>
  <c r="F4636" i="25"/>
  <c r="I4635" i="25"/>
  <c r="H4635" i="25"/>
  <c r="G4635" i="25"/>
  <c r="F4635" i="25"/>
  <c r="I4634" i="25"/>
  <c r="H4634" i="25"/>
  <c r="G4634" i="25"/>
  <c r="F4634" i="25"/>
  <c r="I4633" i="25"/>
  <c r="H4633" i="25"/>
  <c r="G4633" i="25"/>
  <c r="F4633" i="25"/>
  <c r="I4632" i="25"/>
  <c r="H4632" i="25"/>
  <c r="G4632" i="25"/>
  <c r="F4632" i="25"/>
  <c r="I4631" i="25"/>
  <c r="H4631" i="25"/>
  <c r="G4631" i="25"/>
  <c r="F4631" i="25"/>
  <c r="I4630" i="25"/>
  <c r="H4630" i="25"/>
  <c r="G4630" i="25"/>
  <c r="F4630" i="25"/>
  <c r="I4629" i="25"/>
  <c r="H4629" i="25"/>
  <c r="G4629" i="25"/>
  <c r="F4629" i="25"/>
  <c r="I4628" i="25"/>
  <c r="H4628" i="25"/>
  <c r="G4628" i="25"/>
  <c r="F4628" i="25"/>
  <c r="I4627" i="25"/>
  <c r="H4627" i="25"/>
  <c r="G4627" i="25"/>
  <c r="F4627" i="25"/>
  <c r="I4626" i="25"/>
  <c r="H4626" i="25"/>
  <c r="G4626" i="25"/>
  <c r="F4626" i="25"/>
  <c r="I4625" i="25"/>
  <c r="H4625" i="25"/>
  <c r="G4625" i="25"/>
  <c r="F4625" i="25"/>
  <c r="I4624" i="25"/>
  <c r="H4624" i="25"/>
  <c r="G4624" i="25"/>
  <c r="F4624" i="25"/>
  <c r="I4623" i="25"/>
  <c r="H4623" i="25"/>
  <c r="G4623" i="25"/>
  <c r="F4623" i="25"/>
  <c r="I4622" i="25"/>
  <c r="H4622" i="25"/>
  <c r="G4622" i="25"/>
  <c r="F4622" i="25"/>
  <c r="I4621" i="25"/>
  <c r="H4621" i="25"/>
  <c r="G4621" i="25"/>
  <c r="F4621" i="25"/>
  <c r="I4620" i="25"/>
  <c r="H4620" i="25"/>
  <c r="G4620" i="25"/>
  <c r="F4620" i="25"/>
  <c r="I4619" i="25"/>
  <c r="H4619" i="25"/>
  <c r="G4619" i="25"/>
  <c r="F4619" i="25"/>
  <c r="I4618" i="25"/>
  <c r="H4618" i="25"/>
  <c r="G4618" i="25"/>
  <c r="F4618" i="25"/>
  <c r="I4617" i="25"/>
  <c r="H4617" i="25"/>
  <c r="G4617" i="25"/>
  <c r="F4617" i="25"/>
  <c r="I4616" i="25"/>
  <c r="H4616" i="25"/>
  <c r="G4616" i="25"/>
  <c r="F4616" i="25"/>
  <c r="I4615" i="25"/>
  <c r="H4615" i="25"/>
  <c r="G4615" i="25"/>
  <c r="F4615" i="25"/>
  <c r="I4614" i="25"/>
  <c r="H4614" i="25"/>
  <c r="G4614" i="25"/>
  <c r="F4614" i="25"/>
  <c r="I4613" i="25"/>
  <c r="H4613" i="25"/>
  <c r="G4613" i="25"/>
  <c r="F4613" i="25"/>
  <c r="I4612" i="25"/>
  <c r="H4612" i="25"/>
  <c r="G4612" i="25"/>
  <c r="F4612" i="25"/>
  <c r="I4611" i="25"/>
  <c r="H4611" i="25"/>
  <c r="G4611" i="25"/>
  <c r="F4611" i="25"/>
  <c r="I4610" i="25"/>
  <c r="H4610" i="25"/>
  <c r="G4610" i="25"/>
  <c r="F4610" i="25"/>
  <c r="I4609" i="25"/>
  <c r="H4609" i="25"/>
  <c r="G4609" i="25"/>
  <c r="F4609" i="25"/>
  <c r="I4608" i="25"/>
  <c r="H4608" i="25"/>
  <c r="G4608" i="25"/>
  <c r="F4608" i="25"/>
  <c r="I4607" i="25"/>
  <c r="H4607" i="25"/>
  <c r="G4607" i="25"/>
  <c r="F4607" i="25"/>
  <c r="I4606" i="25"/>
  <c r="H4606" i="25"/>
  <c r="G4606" i="25"/>
  <c r="F4606" i="25"/>
  <c r="I4605" i="25"/>
  <c r="H4605" i="25"/>
  <c r="G4605" i="25"/>
  <c r="F4605" i="25"/>
  <c r="I4604" i="25"/>
  <c r="H4604" i="25"/>
  <c r="G4604" i="25"/>
  <c r="F4604" i="25"/>
  <c r="I4603" i="25"/>
  <c r="H4603" i="25"/>
  <c r="G4603" i="25"/>
  <c r="F4603" i="25"/>
  <c r="I4602" i="25"/>
  <c r="H4602" i="25"/>
  <c r="G4602" i="25"/>
  <c r="F4602" i="25"/>
  <c r="I4601" i="25"/>
  <c r="H4601" i="25"/>
  <c r="G4601" i="25"/>
  <c r="F4601" i="25"/>
  <c r="I4600" i="25"/>
  <c r="H4600" i="25"/>
  <c r="G4600" i="25"/>
  <c r="F4600" i="25"/>
  <c r="I4599" i="25"/>
  <c r="H4599" i="25"/>
  <c r="G4599" i="25"/>
  <c r="F4599" i="25"/>
  <c r="I4598" i="25"/>
  <c r="H4598" i="25"/>
  <c r="G4598" i="25"/>
  <c r="F4598" i="25"/>
  <c r="I4597" i="25"/>
  <c r="H4597" i="25"/>
  <c r="G4597" i="25"/>
  <c r="F4597" i="25"/>
  <c r="I4596" i="25"/>
  <c r="H4596" i="25"/>
  <c r="G4596" i="25"/>
  <c r="F4596" i="25"/>
  <c r="I4595" i="25"/>
  <c r="H4595" i="25"/>
  <c r="G4595" i="25"/>
  <c r="F4595" i="25"/>
  <c r="I4594" i="25"/>
  <c r="H4594" i="25"/>
  <c r="G4594" i="25"/>
  <c r="F4594" i="25"/>
  <c r="I4593" i="25"/>
  <c r="H4593" i="25"/>
  <c r="G4593" i="25"/>
  <c r="F4593" i="25"/>
  <c r="I4592" i="25"/>
  <c r="H4592" i="25"/>
  <c r="G4592" i="25"/>
  <c r="F4592" i="25"/>
  <c r="I4591" i="25"/>
  <c r="H4591" i="25"/>
  <c r="G4591" i="25"/>
  <c r="F4591" i="25"/>
  <c r="I4590" i="25"/>
  <c r="H4590" i="25"/>
  <c r="G4590" i="25"/>
  <c r="F4590" i="25"/>
  <c r="I4589" i="25"/>
  <c r="H4589" i="25"/>
  <c r="G4589" i="25"/>
  <c r="F4589" i="25"/>
  <c r="I4588" i="25"/>
  <c r="H4588" i="25"/>
  <c r="G4588" i="25"/>
  <c r="F4588" i="25"/>
  <c r="I4587" i="25"/>
  <c r="H4587" i="25"/>
  <c r="G4587" i="25"/>
  <c r="F4587" i="25"/>
  <c r="I4586" i="25"/>
  <c r="H4586" i="25"/>
  <c r="G4586" i="25"/>
  <c r="F4586" i="25"/>
  <c r="I4585" i="25"/>
  <c r="H4585" i="25"/>
  <c r="G4585" i="25"/>
  <c r="F4585" i="25"/>
  <c r="I4584" i="25"/>
  <c r="H4584" i="25"/>
  <c r="G4584" i="25"/>
  <c r="F4584" i="25"/>
  <c r="I4583" i="25"/>
  <c r="H4583" i="25"/>
  <c r="G4583" i="25"/>
  <c r="F4583" i="25"/>
  <c r="I4582" i="25"/>
  <c r="H4582" i="25"/>
  <c r="G4582" i="25"/>
  <c r="F4582" i="25"/>
  <c r="I4581" i="25"/>
  <c r="H4581" i="25"/>
  <c r="G4581" i="25"/>
  <c r="F4581" i="25"/>
  <c r="I4580" i="25"/>
  <c r="H4580" i="25"/>
  <c r="G4580" i="25"/>
  <c r="F4580" i="25"/>
  <c r="I4579" i="25"/>
  <c r="H4579" i="25"/>
  <c r="G4579" i="25"/>
  <c r="F4579" i="25"/>
  <c r="I4578" i="25"/>
  <c r="H4578" i="25"/>
  <c r="G4578" i="25"/>
  <c r="F4578" i="25"/>
  <c r="I4577" i="25"/>
  <c r="H4577" i="25"/>
  <c r="G4577" i="25"/>
  <c r="F4577" i="25"/>
  <c r="I4576" i="25"/>
  <c r="H4576" i="25"/>
  <c r="G4576" i="25"/>
  <c r="F4576" i="25"/>
  <c r="I4575" i="25"/>
  <c r="H4575" i="25"/>
  <c r="G4575" i="25"/>
  <c r="F4575" i="25"/>
  <c r="I4574" i="25"/>
  <c r="H4574" i="25"/>
  <c r="G4574" i="25"/>
  <c r="F4574" i="25"/>
  <c r="I4573" i="25"/>
  <c r="H4573" i="25"/>
  <c r="G4573" i="25"/>
  <c r="F4573" i="25"/>
  <c r="I4572" i="25"/>
  <c r="H4572" i="25"/>
  <c r="G4572" i="25"/>
  <c r="F4572" i="25"/>
  <c r="I4571" i="25"/>
  <c r="H4571" i="25"/>
  <c r="G4571" i="25"/>
  <c r="F4571" i="25"/>
  <c r="I4570" i="25"/>
  <c r="H4570" i="25"/>
  <c r="G4570" i="25"/>
  <c r="F4570" i="25"/>
  <c r="I4569" i="25"/>
  <c r="H4569" i="25"/>
  <c r="G4569" i="25"/>
  <c r="F4569" i="25"/>
  <c r="I4568" i="25"/>
  <c r="H4568" i="25"/>
  <c r="G4568" i="25"/>
  <c r="F4568" i="25"/>
  <c r="I4567" i="25"/>
  <c r="H4567" i="25"/>
  <c r="G4567" i="25"/>
  <c r="F4567" i="25"/>
  <c r="I4566" i="25"/>
  <c r="H4566" i="25"/>
  <c r="G4566" i="25"/>
  <c r="F4566" i="25"/>
  <c r="I4565" i="25"/>
  <c r="H4565" i="25"/>
  <c r="G4565" i="25"/>
  <c r="F4565" i="25"/>
  <c r="I4564" i="25"/>
  <c r="H4564" i="25"/>
  <c r="G4564" i="25"/>
  <c r="F4564" i="25"/>
  <c r="I4563" i="25"/>
  <c r="H4563" i="25"/>
  <c r="G4563" i="25"/>
  <c r="F4563" i="25"/>
  <c r="I4562" i="25"/>
  <c r="H4562" i="25"/>
  <c r="G4562" i="25"/>
  <c r="F4562" i="25"/>
  <c r="I4561" i="25"/>
  <c r="H4561" i="25"/>
  <c r="G4561" i="25"/>
  <c r="F4561" i="25"/>
  <c r="I4560" i="25"/>
  <c r="H4560" i="25"/>
  <c r="G4560" i="25"/>
  <c r="F4560" i="25"/>
  <c r="I4559" i="25"/>
  <c r="H4559" i="25"/>
  <c r="G4559" i="25"/>
  <c r="F4559" i="25"/>
  <c r="I4558" i="25"/>
  <c r="H4558" i="25"/>
  <c r="G4558" i="25"/>
  <c r="F4558" i="25"/>
  <c r="I4557" i="25"/>
  <c r="H4557" i="25"/>
  <c r="G4557" i="25"/>
  <c r="F4557" i="25"/>
  <c r="I4556" i="25"/>
  <c r="H4556" i="25"/>
  <c r="G4556" i="25"/>
  <c r="F4556" i="25"/>
  <c r="I4555" i="25"/>
  <c r="H4555" i="25"/>
  <c r="G4555" i="25"/>
  <c r="F4555" i="25"/>
  <c r="I4554" i="25"/>
  <c r="H4554" i="25"/>
  <c r="G4554" i="25"/>
  <c r="F4554" i="25"/>
  <c r="I4553" i="25"/>
  <c r="H4553" i="25"/>
  <c r="G4553" i="25"/>
  <c r="F4553" i="25"/>
  <c r="I4552" i="25"/>
  <c r="H4552" i="25"/>
  <c r="G4552" i="25"/>
  <c r="F4552" i="25"/>
  <c r="I4551" i="25"/>
  <c r="H4551" i="25"/>
  <c r="G4551" i="25"/>
  <c r="F4551" i="25"/>
  <c r="I4550" i="25"/>
  <c r="H4550" i="25"/>
  <c r="G4550" i="25"/>
  <c r="F4550" i="25"/>
  <c r="I4549" i="25"/>
  <c r="H4549" i="25"/>
  <c r="G4549" i="25"/>
  <c r="F4549" i="25"/>
  <c r="I4548" i="25"/>
  <c r="H4548" i="25"/>
  <c r="G4548" i="25"/>
  <c r="F4548" i="25"/>
  <c r="I4547" i="25"/>
  <c r="H4547" i="25"/>
  <c r="G4547" i="25"/>
  <c r="F4547" i="25"/>
  <c r="I4546" i="25"/>
  <c r="H4546" i="25"/>
  <c r="G4546" i="25"/>
  <c r="F4546" i="25"/>
  <c r="I4545" i="25"/>
  <c r="H4545" i="25"/>
  <c r="G4545" i="25"/>
  <c r="F4545" i="25"/>
  <c r="I4544" i="25"/>
  <c r="H4544" i="25"/>
  <c r="G4544" i="25"/>
  <c r="F4544" i="25"/>
  <c r="I4543" i="25"/>
  <c r="H4543" i="25"/>
  <c r="G4543" i="25"/>
  <c r="F4543" i="25"/>
  <c r="I4542" i="25"/>
  <c r="H4542" i="25"/>
  <c r="G4542" i="25"/>
  <c r="F4542" i="25"/>
  <c r="I4541" i="25"/>
  <c r="H4541" i="25"/>
  <c r="G4541" i="25"/>
  <c r="F4541" i="25"/>
  <c r="I4540" i="25"/>
  <c r="H4540" i="25"/>
  <c r="G4540" i="25"/>
  <c r="F4540" i="25"/>
  <c r="I4539" i="25"/>
  <c r="H4539" i="25"/>
  <c r="G4539" i="25"/>
  <c r="F4539" i="25"/>
  <c r="I4538" i="25"/>
  <c r="H4538" i="25"/>
  <c r="G4538" i="25"/>
  <c r="F4538" i="25"/>
  <c r="I4537" i="25"/>
  <c r="H4537" i="25"/>
  <c r="G4537" i="25"/>
  <c r="F4537" i="25"/>
  <c r="I4536" i="25"/>
  <c r="H4536" i="25"/>
  <c r="G4536" i="25"/>
  <c r="F4536" i="25"/>
  <c r="I4535" i="25"/>
  <c r="H4535" i="25"/>
  <c r="G4535" i="25"/>
  <c r="F4535" i="25"/>
  <c r="I4534" i="25"/>
  <c r="H4534" i="25"/>
  <c r="G4534" i="25"/>
  <c r="F4534" i="25"/>
  <c r="I4533" i="25"/>
  <c r="H4533" i="25"/>
  <c r="G4533" i="25"/>
  <c r="F4533" i="25"/>
  <c r="I4532" i="25"/>
  <c r="H4532" i="25"/>
  <c r="G4532" i="25"/>
  <c r="F4532" i="25"/>
  <c r="I4531" i="25"/>
  <c r="H4531" i="25"/>
  <c r="G4531" i="25"/>
  <c r="F4531" i="25"/>
  <c r="I4530" i="25"/>
  <c r="H4530" i="25"/>
  <c r="G4530" i="25"/>
  <c r="F4530" i="25"/>
  <c r="I4529" i="25"/>
  <c r="H4529" i="25"/>
  <c r="G4529" i="25"/>
  <c r="F4529" i="25"/>
  <c r="I4528" i="25"/>
  <c r="H4528" i="25"/>
  <c r="G4528" i="25"/>
  <c r="F4528" i="25"/>
  <c r="I4527" i="25"/>
  <c r="H4527" i="25"/>
  <c r="G4527" i="25"/>
  <c r="F4527" i="25"/>
  <c r="I4526" i="25"/>
  <c r="H4526" i="25"/>
  <c r="G4526" i="25"/>
  <c r="F4526" i="25"/>
  <c r="I4525" i="25"/>
  <c r="H4525" i="25"/>
  <c r="G4525" i="25"/>
  <c r="F4525" i="25"/>
  <c r="I4524" i="25"/>
  <c r="H4524" i="25"/>
  <c r="G4524" i="25"/>
  <c r="F4524" i="25"/>
  <c r="I4523" i="25"/>
  <c r="H4523" i="25"/>
  <c r="G4523" i="25"/>
  <c r="F4523" i="25"/>
  <c r="I4522" i="25"/>
  <c r="H4522" i="25"/>
  <c r="G4522" i="25"/>
  <c r="F4522" i="25"/>
  <c r="I4521" i="25"/>
  <c r="H4521" i="25"/>
  <c r="G4521" i="25"/>
  <c r="F4521" i="25"/>
  <c r="I4520" i="25"/>
  <c r="H4520" i="25"/>
  <c r="G4520" i="25"/>
  <c r="F4520" i="25"/>
  <c r="I4519" i="25"/>
  <c r="H4519" i="25"/>
  <c r="G4519" i="25"/>
  <c r="F4519" i="25"/>
  <c r="I4518" i="25"/>
  <c r="H4518" i="25"/>
  <c r="G4518" i="25"/>
  <c r="F4518" i="25"/>
  <c r="I4517" i="25"/>
  <c r="H4517" i="25"/>
  <c r="G4517" i="25"/>
  <c r="F4517" i="25"/>
  <c r="I4516" i="25"/>
  <c r="H4516" i="25"/>
  <c r="G4516" i="25"/>
  <c r="F4516" i="25"/>
  <c r="I4515" i="25"/>
  <c r="H4515" i="25"/>
  <c r="G4515" i="25"/>
  <c r="F4515" i="25"/>
  <c r="I4514" i="25"/>
  <c r="H4514" i="25"/>
  <c r="G4514" i="25"/>
  <c r="F4514" i="25"/>
  <c r="I4513" i="25"/>
  <c r="H4513" i="25"/>
  <c r="G4513" i="25"/>
  <c r="F4513" i="25"/>
  <c r="I4512" i="25"/>
  <c r="H4512" i="25"/>
  <c r="G4512" i="25"/>
  <c r="F4512" i="25"/>
  <c r="I4511" i="25"/>
  <c r="H4511" i="25"/>
  <c r="G4511" i="25"/>
  <c r="F4511" i="25"/>
  <c r="I4510" i="25"/>
  <c r="H4510" i="25"/>
  <c r="G4510" i="25"/>
  <c r="F4510" i="25"/>
  <c r="I4509" i="25"/>
  <c r="H4509" i="25"/>
  <c r="G4509" i="25"/>
  <c r="F4509" i="25"/>
  <c r="I4508" i="25"/>
  <c r="H4508" i="25"/>
  <c r="G4508" i="25"/>
  <c r="F4508" i="25"/>
  <c r="I4507" i="25"/>
  <c r="H4507" i="25"/>
  <c r="G4507" i="25"/>
  <c r="F4507" i="25"/>
  <c r="I4506" i="25"/>
  <c r="H4506" i="25"/>
  <c r="G4506" i="25"/>
  <c r="F4506" i="25"/>
  <c r="I4505" i="25"/>
  <c r="H4505" i="25"/>
  <c r="G4505" i="25"/>
  <c r="F4505" i="25"/>
  <c r="I4504" i="25"/>
  <c r="H4504" i="25"/>
  <c r="G4504" i="25"/>
  <c r="F4504" i="25"/>
  <c r="I4503" i="25"/>
  <c r="H4503" i="25"/>
  <c r="G4503" i="25"/>
  <c r="F4503" i="25"/>
  <c r="I4502" i="25"/>
  <c r="H4502" i="25"/>
  <c r="G4502" i="25"/>
  <c r="F4502" i="25"/>
  <c r="I4501" i="25"/>
  <c r="H4501" i="25"/>
  <c r="G4501" i="25"/>
  <c r="F4501" i="25"/>
  <c r="I4500" i="25"/>
  <c r="H4500" i="25"/>
  <c r="G4500" i="25"/>
  <c r="F4500" i="25"/>
  <c r="I4499" i="25"/>
  <c r="H4499" i="25"/>
  <c r="G4499" i="25"/>
  <c r="F4499" i="25"/>
  <c r="I4498" i="25"/>
  <c r="H4498" i="25"/>
  <c r="G4498" i="25"/>
  <c r="F4498" i="25"/>
  <c r="I4497" i="25"/>
  <c r="H4497" i="25"/>
  <c r="G4497" i="25"/>
  <c r="F4497" i="25"/>
  <c r="I4496" i="25"/>
  <c r="H4496" i="25"/>
  <c r="G4496" i="25"/>
  <c r="F4496" i="25"/>
  <c r="I4495" i="25"/>
  <c r="H4495" i="25"/>
  <c r="G4495" i="25"/>
  <c r="F4495" i="25"/>
  <c r="I4494" i="25"/>
  <c r="H4494" i="25"/>
  <c r="G4494" i="25"/>
  <c r="F4494" i="25"/>
  <c r="I4493" i="25"/>
  <c r="H4493" i="25"/>
  <c r="G4493" i="25"/>
  <c r="F4493" i="25"/>
  <c r="I4492" i="25"/>
  <c r="H4492" i="25"/>
  <c r="G4492" i="25"/>
  <c r="F4492" i="25"/>
  <c r="I4491" i="25"/>
  <c r="H4491" i="25"/>
  <c r="G4491" i="25"/>
  <c r="F4491" i="25"/>
  <c r="I4490" i="25"/>
  <c r="H4490" i="25"/>
  <c r="G4490" i="25"/>
  <c r="F4490" i="25"/>
  <c r="I4489" i="25"/>
  <c r="H4489" i="25"/>
  <c r="G4489" i="25"/>
  <c r="F4489" i="25"/>
  <c r="I4488" i="25"/>
  <c r="H4488" i="25"/>
  <c r="G4488" i="25"/>
  <c r="F4488" i="25"/>
  <c r="I4487" i="25"/>
  <c r="H4487" i="25"/>
  <c r="G4487" i="25"/>
  <c r="F4487" i="25"/>
  <c r="I4486" i="25"/>
  <c r="H4486" i="25"/>
  <c r="G4486" i="25"/>
  <c r="F4486" i="25"/>
  <c r="I4485" i="25"/>
  <c r="H4485" i="25"/>
  <c r="G4485" i="25"/>
  <c r="F4485" i="25"/>
  <c r="I4484" i="25"/>
  <c r="H4484" i="25"/>
  <c r="G4484" i="25"/>
  <c r="F4484" i="25"/>
  <c r="I4483" i="25"/>
  <c r="H4483" i="25"/>
  <c r="G4483" i="25"/>
  <c r="F4483" i="25"/>
  <c r="I4482" i="25"/>
  <c r="H4482" i="25"/>
  <c r="G4482" i="25"/>
  <c r="F4482" i="25"/>
  <c r="I4481" i="25"/>
  <c r="H4481" i="25"/>
  <c r="G4481" i="25"/>
  <c r="F4481" i="25"/>
  <c r="I4480" i="25"/>
  <c r="H4480" i="25"/>
  <c r="G4480" i="25"/>
  <c r="F4480" i="25"/>
  <c r="I4479" i="25"/>
  <c r="H4479" i="25"/>
  <c r="G4479" i="25"/>
  <c r="F4479" i="25"/>
  <c r="I4478" i="25"/>
  <c r="H4478" i="25"/>
  <c r="G4478" i="25"/>
  <c r="F4478" i="25"/>
  <c r="I4477" i="25"/>
  <c r="H4477" i="25"/>
  <c r="G4477" i="25"/>
  <c r="F4477" i="25"/>
  <c r="I4476" i="25"/>
  <c r="H4476" i="25"/>
  <c r="G4476" i="25"/>
  <c r="F4476" i="25"/>
  <c r="I4475" i="25"/>
  <c r="H4475" i="25"/>
  <c r="G4475" i="25"/>
  <c r="F4475" i="25"/>
  <c r="I4474" i="25"/>
  <c r="H4474" i="25"/>
  <c r="G4474" i="25"/>
  <c r="F4474" i="25"/>
  <c r="I4473" i="25"/>
  <c r="H4473" i="25"/>
  <c r="G4473" i="25"/>
  <c r="F4473" i="25"/>
  <c r="I4472" i="25"/>
  <c r="H4472" i="25"/>
  <c r="G4472" i="25"/>
  <c r="F4472" i="25"/>
  <c r="I4471" i="25"/>
  <c r="H4471" i="25"/>
  <c r="G4471" i="25"/>
  <c r="F4471" i="25"/>
  <c r="I4470" i="25"/>
  <c r="H4470" i="25"/>
  <c r="G4470" i="25"/>
  <c r="F4470" i="25"/>
  <c r="I4469" i="25"/>
  <c r="H4469" i="25"/>
  <c r="G4469" i="25"/>
  <c r="F4469" i="25"/>
  <c r="I4468" i="25"/>
  <c r="H4468" i="25"/>
  <c r="G4468" i="25"/>
  <c r="F4468" i="25"/>
  <c r="I4467" i="25"/>
  <c r="H4467" i="25"/>
  <c r="G4467" i="25"/>
  <c r="F4467" i="25"/>
  <c r="I4466" i="25"/>
  <c r="H4466" i="25"/>
  <c r="G4466" i="25"/>
  <c r="F4466" i="25"/>
  <c r="I4465" i="25"/>
  <c r="H4465" i="25"/>
  <c r="G4465" i="25"/>
  <c r="F4465" i="25"/>
  <c r="I4464" i="25"/>
  <c r="H4464" i="25"/>
  <c r="G4464" i="25"/>
  <c r="F4464" i="25"/>
  <c r="I4463" i="25"/>
  <c r="H4463" i="25"/>
  <c r="G4463" i="25"/>
  <c r="F4463" i="25"/>
  <c r="I4462" i="25"/>
  <c r="H4462" i="25"/>
  <c r="G4462" i="25"/>
  <c r="F4462" i="25"/>
  <c r="I4461" i="25"/>
  <c r="H4461" i="25"/>
  <c r="G4461" i="25"/>
  <c r="F4461" i="25"/>
  <c r="I4460" i="25"/>
  <c r="H4460" i="25"/>
  <c r="G4460" i="25"/>
  <c r="F4460" i="25"/>
  <c r="I4459" i="25"/>
  <c r="H4459" i="25"/>
  <c r="G4459" i="25"/>
  <c r="F4459" i="25"/>
  <c r="I4458" i="25"/>
  <c r="H4458" i="25"/>
  <c r="G4458" i="25"/>
  <c r="F4458" i="25"/>
  <c r="I4457" i="25"/>
  <c r="H4457" i="25"/>
  <c r="G4457" i="25"/>
  <c r="F4457" i="25"/>
  <c r="I4456" i="25"/>
  <c r="H4456" i="25"/>
  <c r="G4456" i="25"/>
  <c r="F4456" i="25"/>
  <c r="I4455" i="25"/>
  <c r="H4455" i="25"/>
  <c r="G4455" i="25"/>
  <c r="F4455" i="25"/>
  <c r="I4454" i="25"/>
  <c r="H4454" i="25"/>
  <c r="G4454" i="25"/>
  <c r="F4454" i="25"/>
  <c r="I4453" i="25"/>
  <c r="H4453" i="25"/>
  <c r="G4453" i="25"/>
  <c r="F4453" i="25"/>
  <c r="I4452" i="25"/>
  <c r="H4452" i="25"/>
  <c r="G4452" i="25"/>
  <c r="F4452" i="25"/>
  <c r="I4451" i="25"/>
  <c r="H4451" i="25"/>
  <c r="G4451" i="25"/>
  <c r="F4451" i="25"/>
  <c r="I4450" i="25"/>
  <c r="H4450" i="25"/>
  <c r="G4450" i="25"/>
  <c r="F4450" i="25"/>
  <c r="I4449" i="25"/>
  <c r="H4449" i="25"/>
  <c r="G4449" i="25"/>
  <c r="F4449" i="25"/>
  <c r="I4448" i="25"/>
  <c r="H4448" i="25"/>
  <c r="G4448" i="25"/>
  <c r="F4448" i="25"/>
  <c r="I4447" i="25"/>
  <c r="H4447" i="25"/>
  <c r="G4447" i="25"/>
  <c r="F4447" i="25"/>
  <c r="I4446" i="25"/>
  <c r="H4446" i="25"/>
  <c r="G4446" i="25"/>
  <c r="F4446" i="25"/>
  <c r="I4445" i="25"/>
  <c r="H4445" i="25"/>
  <c r="G4445" i="25"/>
  <c r="F4445" i="25"/>
  <c r="I4444" i="25"/>
  <c r="H4444" i="25"/>
  <c r="G4444" i="25"/>
  <c r="F4444" i="25"/>
  <c r="I4443" i="25"/>
  <c r="H4443" i="25"/>
  <c r="G4443" i="25"/>
  <c r="F4443" i="25"/>
  <c r="I4442" i="25"/>
  <c r="H4442" i="25"/>
  <c r="G4442" i="25"/>
  <c r="F4442" i="25"/>
  <c r="I4441" i="25"/>
  <c r="H4441" i="25"/>
  <c r="G4441" i="25"/>
  <c r="F4441" i="25"/>
  <c r="I4440" i="25"/>
  <c r="H4440" i="25"/>
  <c r="G4440" i="25"/>
  <c r="F4440" i="25"/>
  <c r="I4439" i="25"/>
  <c r="H4439" i="25"/>
  <c r="G4439" i="25"/>
  <c r="F4439" i="25"/>
  <c r="I4438" i="25"/>
  <c r="H4438" i="25"/>
  <c r="G4438" i="25"/>
  <c r="F4438" i="25"/>
  <c r="I4437" i="25"/>
  <c r="H4437" i="25"/>
  <c r="G4437" i="25"/>
  <c r="F4437" i="25"/>
  <c r="I4436" i="25"/>
  <c r="H4436" i="25"/>
  <c r="G4436" i="25"/>
  <c r="F4436" i="25"/>
  <c r="I4435" i="25"/>
  <c r="H4435" i="25"/>
  <c r="G4435" i="25"/>
  <c r="F4435" i="25"/>
  <c r="I4434" i="25"/>
  <c r="H4434" i="25"/>
  <c r="G4434" i="25"/>
  <c r="F4434" i="25"/>
  <c r="I4433" i="25"/>
  <c r="H4433" i="25"/>
  <c r="G4433" i="25"/>
  <c r="F4433" i="25"/>
  <c r="I4432" i="25"/>
  <c r="H4432" i="25"/>
  <c r="G4432" i="25"/>
  <c r="F4432" i="25"/>
  <c r="I4431" i="25"/>
  <c r="H4431" i="25"/>
  <c r="G4431" i="25"/>
  <c r="F4431" i="25"/>
  <c r="I4430" i="25"/>
  <c r="H4430" i="25"/>
  <c r="G4430" i="25"/>
  <c r="F4430" i="25"/>
  <c r="I4429" i="25"/>
  <c r="H4429" i="25"/>
  <c r="G4429" i="25"/>
  <c r="F4429" i="25"/>
  <c r="I4428" i="25"/>
  <c r="H4428" i="25"/>
  <c r="G4428" i="25"/>
  <c r="F4428" i="25"/>
  <c r="I4427" i="25"/>
  <c r="H4427" i="25"/>
  <c r="G4427" i="25"/>
  <c r="F4427" i="25"/>
  <c r="I4426" i="25"/>
  <c r="H4426" i="25"/>
  <c r="G4426" i="25"/>
  <c r="F4426" i="25"/>
  <c r="I4425" i="25"/>
  <c r="H4425" i="25"/>
  <c r="G4425" i="25"/>
  <c r="F4425" i="25"/>
  <c r="I4424" i="25"/>
  <c r="H4424" i="25"/>
  <c r="G4424" i="25"/>
  <c r="F4424" i="25"/>
  <c r="I4423" i="25"/>
  <c r="H4423" i="25"/>
  <c r="G4423" i="25"/>
  <c r="F4423" i="25"/>
  <c r="I4422" i="25"/>
  <c r="H4422" i="25"/>
  <c r="G4422" i="25"/>
  <c r="F4422" i="25"/>
  <c r="I4421" i="25"/>
  <c r="H4421" i="25"/>
  <c r="G4421" i="25"/>
  <c r="F4421" i="25"/>
  <c r="I4420" i="25"/>
  <c r="H4420" i="25"/>
  <c r="G4420" i="25"/>
  <c r="F4420" i="25"/>
  <c r="I4419" i="25"/>
  <c r="H4419" i="25"/>
  <c r="G4419" i="25"/>
  <c r="F4419" i="25"/>
  <c r="I4418" i="25"/>
  <c r="H4418" i="25"/>
  <c r="G4418" i="25"/>
  <c r="F4418" i="25"/>
  <c r="I4417" i="25"/>
  <c r="H4417" i="25"/>
  <c r="G4417" i="25"/>
  <c r="F4417" i="25"/>
  <c r="I4416" i="25"/>
  <c r="H4416" i="25"/>
  <c r="G4416" i="25"/>
  <c r="F4416" i="25"/>
  <c r="I4415" i="25"/>
  <c r="H4415" i="25"/>
  <c r="G4415" i="25"/>
  <c r="F4415" i="25"/>
  <c r="I4414" i="25"/>
  <c r="H4414" i="25"/>
  <c r="G4414" i="25"/>
  <c r="F4414" i="25"/>
  <c r="I4413" i="25"/>
  <c r="H4413" i="25"/>
  <c r="G4413" i="25"/>
  <c r="F4413" i="25"/>
  <c r="I4412" i="25"/>
  <c r="H4412" i="25"/>
  <c r="G4412" i="25"/>
  <c r="F4412" i="25"/>
  <c r="I4411" i="25"/>
  <c r="H4411" i="25"/>
  <c r="G4411" i="25"/>
  <c r="F4411" i="25"/>
  <c r="I4410" i="25"/>
  <c r="H4410" i="25"/>
  <c r="G4410" i="25"/>
  <c r="F4410" i="25"/>
  <c r="I4409" i="25"/>
  <c r="H4409" i="25"/>
  <c r="G4409" i="25"/>
  <c r="F4409" i="25"/>
  <c r="I4408" i="25"/>
  <c r="H4408" i="25"/>
  <c r="G4408" i="25"/>
  <c r="F4408" i="25"/>
  <c r="I4407" i="25"/>
  <c r="H4407" i="25"/>
  <c r="G4407" i="25"/>
  <c r="F4407" i="25"/>
  <c r="I4406" i="25"/>
  <c r="H4406" i="25"/>
  <c r="G4406" i="25"/>
  <c r="F4406" i="25"/>
  <c r="I4405" i="25"/>
  <c r="H4405" i="25"/>
  <c r="G4405" i="25"/>
  <c r="F4405" i="25"/>
  <c r="I4404" i="25"/>
  <c r="H4404" i="25"/>
  <c r="G4404" i="25"/>
  <c r="F4404" i="25"/>
  <c r="I4403" i="25"/>
  <c r="H4403" i="25"/>
  <c r="G4403" i="25"/>
  <c r="F4403" i="25"/>
  <c r="I4402" i="25"/>
  <c r="H4402" i="25"/>
  <c r="G4402" i="25"/>
  <c r="F4402" i="25"/>
  <c r="I4401" i="25"/>
  <c r="H4401" i="25"/>
  <c r="G4401" i="25"/>
  <c r="F4401" i="25"/>
  <c r="I4400" i="25"/>
  <c r="H4400" i="25"/>
  <c r="G4400" i="25"/>
  <c r="F4400" i="25"/>
  <c r="I4399" i="25"/>
  <c r="H4399" i="25"/>
  <c r="G4399" i="25"/>
  <c r="F4399" i="25"/>
  <c r="I4398" i="25"/>
  <c r="H4398" i="25"/>
  <c r="G4398" i="25"/>
  <c r="F4398" i="25"/>
  <c r="I4397" i="25"/>
  <c r="H4397" i="25"/>
  <c r="G4397" i="25"/>
  <c r="F4397" i="25"/>
  <c r="I4396" i="25"/>
  <c r="H4396" i="25"/>
  <c r="G4396" i="25"/>
  <c r="F4396" i="25"/>
  <c r="I4395" i="25"/>
  <c r="H4395" i="25"/>
  <c r="G4395" i="25"/>
  <c r="F4395" i="25"/>
  <c r="I4394" i="25"/>
  <c r="H4394" i="25"/>
  <c r="G4394" i="25"/>
  <c r="F4394" i="25"/>
  <c r="I4393" i="25"/>
  <c r="H4393" i="25"/>
  <c r="G4393" i="25"/>
  <c r="F4393" i="25"/>
  <c r="I4392" i="25"/>
  <c r="H4392" i="25"/>
  <c r="G4392" i="25"/>
  <c r="F4392" i="25"/>
  <c r="I4391" i="25"/>
  <c r="H4391" i="25"/>
  <c r="G4391" i="25"/>
  <c r="F4391" i="25"/>
  <c r="I4390" i="25"/>
  <c r="H4390" i="25"/>
  <c r="G4390" i="25"/>
  <c r="F4390" i="25"/>
  <c r="I4389" i="25"/>
  <c r="H4389" i="25"/>
  <c r="G4389" i="25"/>
  <c r="F4389" i="25"/>
  <c r="I4388" i="25"/>
  <c r="H4388" i="25"/>
  <c r="G4388" i="25"/>
  <c r="F4388" i="25"/>
  <c r="I4387" i="25"/>
  <c r="H4387" i="25"/>
  <c r="G4387" i="25"/>
  <c r="F4387" i="25"/>
  <c r="I4386" i="25"/>
  <c r="H4386" i="25"/>
  <c r="G4386" i="25"/>
  <c r="F4386" i="25"/>
  <c r="I4385" i="25"/>
  <c r="H4385" i="25"/>
  <c r="G4385" i="25"/>
  <c r="F4385" i="25"/>
  <c r="I4384" i="25"/>
  <c r="H4384" i="25"/>
  <c r="G4384" i="25"/>
  <c r="F4384" i="25"/>
  <c r="I4383" i="25"/>
  <c r="H4383" i="25"/>
  <c r="G4383" i="25"/>
  <c r="F4383" i="25"/>
  <c r="I4382" i="25"/>
  <c r="H4382" i="25"/>
  <c r="G4382" i="25"/>
  <c r="F4382" i="25"/>
  <c r="I4381" i="25"/>
  <c r="H4381" i="25"/>
  <c r="G4381" i="25"/>
  <c r="F4381" i="25"/>
  <c r="I4380" i="25"/>
  <c r="H4380" i="25"/>
  <c r="G4380" i="25"/>
  <c r="F4380" i="25"/>
  <c r="I4379" i="25"/>
  <c r="H4379" i="25"/>
  <c r="G4379" i="25"/>
  <c r="F4379" i="25"/>
  <c r="I4378" i="25"/>
  <c r="H4378" i="25"/>
  <c r="G4378" i="25"/>
  <c r="F4378" i="25"/>
  <c r="I4377" i="25"/>
  <c r="H4377" i="25"/>
  <c r="G4377" i="25"/>
  <c r="F4377" i="25"/>
  <c r="I4376" i="25"/>
  <c r="H4376" i="25"/>
  <c r="G4376" i="25"/>
  <c r="F4376" i="25"/>
  <c r="I4375" i="25"/>
  <c r="H4375" i="25"/>
  <c r="G4375" i="25"/>
  <c r="F4375" i="25"/>
  <c r="I4374" i="25"/>
  <c r="H4374" i="25"/>
  <c r="G4374" i="25"/>
  <c r="F4374" i="25"/>
  <c r="I4373" i="25"/>
  <c r="H4373" i="25"/>
  <c r="G4373" i="25"/>
  <c r="F4373" i="25"/>
  <c r="I4372" i="25"/>
  <c r="H4372" i="25"/>
  <c r="G4372" i="25"/>
  <c r="F4372" i="25"/>
  <c r="I4371" i="25"/>
  <c r="H4371" i="25"/>
  <c r="G4371" i="25"/>
  <c r="F4371" i="25"/>
  <c r="I4370" i="25"/>
  <c r="H4370" i="25"/>
  <c r="G4370" i="25"/>
  <c r="F4370" i="25"/>
  <c r="I4369" i="25"/>
  <c r="H4369" i="25"/>
  <c r="G4369" i="25"/>
  <c r="F4369" i="25"/>
  <c r="I4368" i="25"/>
  <c r="H4368" i="25"/>
  <c r="G4368" i="25"/>
  <c r="F4368" i="25"/>
  <c r="I4367" i="25"/>
  <c r="H4367" i="25"/>
  <c r="G4367" i="25"/>
  <c r="F4367" i="25"/>
  <c r="I4366" i="25"/>
  <c r="H4366" i="25"/>
  <c r="G4366" i="25"/>
  <c r="F4366" i="25"/>
  <c r="I4365" i="25"/>
  <c r="H4365" i="25"/>
  <c r="G4365" i="25"/>
  <c r="F4365" i="25"/>
  <c r="I4364" i="25"/>
  <c r="H4364" i="25"/>
  <c r="G4364" i="25"/>
  <c r="F4364" i="25"/>
  <c r="I4363" i="25"/>
  <c r="H4363" i="25"/>
  <c r="G4363" i="25"/>
  <c r="F4363" i="25"/>
  <c r="I4362" i="25"/>
  <c r="H4362" i="25"/>
  <c r="G4362" i="25"/>
  <c r="F4362" i="25"/>
  <c r="I4361" i="25"/>
  <c r="H4361" i="25"/>
  <c r="G4361" i="25"/>
  <c r="F4361" i="25"/>
  <c r="I4360" i="25"/>
  <c r="H4360" i="25"/>
  <c r="G4360" i="25"/>
  <c r="F4360" i="25"/>
  <c r="I4359" i="25"/>
  <c r="H4359" i="25"/>
  <c r="G4359" i="25"/>
  <c r="F4359" i="25"/>
  <c r="I4358" i="25"/>
  <c r="H4358" i="25"/>
  <c r="G4358" i="25"/>
  <c r="F4358" i="25"/>
  <c r="I4357" i="25"/>
  <c r="H4357" i="25"/>
  <c r="G4357" i="25"/>
  <c r="F4357" i="25"/>
  <c r="I4356" i="25"/>
  <c r="H4356" i="25"/>
  <c r="G4356" i="25"/>
  <c r="F4356" i="25"/>
  <c r="I4355" i="25"/>
  <c r="H4355" i="25"/>
  <c r="G4355" i="25"/>
  <c r="F4355" i="25"/>
  <c r="I4354" i="25"/>
  <c r="H4354" i="25"/>
  <c r="G4354" i="25"/>
  <c r="F4354" i="25"/>
  <c r="I4353" i="25"/>
  <c r="H4353" i="25"/>
  <c r="G4353" i="25"/>
  <c r="F4353" i="25"/>
  <c r="I4352" i="25"/>
  <c r="H4352" i="25"/>
  <c r="G4352" i="25"/>
  <c r="F4352" i="25"/>
  <c r="I4351" i="25"/>
  <c r="H4351" i="25"/>
  <c r="G4351" i="25"/>
  <c r="F4351" i="25"/>
  <c r="I4350" i="25"/>
  <c r="H4350" i="25"/>
  <c r="G4350" i="25"/>
  <c r="F4350" i="25"/>
  <c r="I4349" i="25"/>
  <c r="H4349" i="25"/>
  <c r="G4349" i="25"/>
  <c r="F4349" i="25"/>
  <c r="I4348" i="25"/>
  <c r="H4348" i="25"/>
  <c r="G4348" i="25"/>
  <c r="F4348" i="25"/>
  <c r="I4347" i="25"/>
  <c r="H4347" i="25"/>
  <c r="G4347" i="25"/>
  <c r="F4347" i="25"/>
  <c r="I4346" i="25"/>
  <c r="H4346" i="25"/>
  <c r="G4346" i="25"/>
  <c r="F4346" i="25"/>
  <c r="I4345" i="25"/>
  <c r="H4345" i="25"/>
  <c r="G4345" i="25"/>
  <c r="F4345" i="25"/>
  <c r="I4344" i="25"/>
  <c r="H4344" i="25"/>
  <c r="G4344" i="25"/>
  <c r="F4344" i="25"/>
  <c r="I4343" i="25"/>
  <c r="H4343" i="25"/>
  <c r="G4343" i="25"/>
  <c r="F4343" i="25"/>
  <c r="I4342" i="25"/>
  <c r="H4342" i="25"/>
  <c r="G4342" i="25"/>
  <c r="F4342" i="25"/>
  <c r="I4341" i="25"/>
  <c r="H4341" i="25"/>
  <c r="G4341" i="25"/>
  <c r="F4341" i="25"/>
  <c r="I4340" i="25"/>
  <c r="H4340" i="25"/>
  <c r="G4340" i="25"/>
  <c r="F4340" i="25"/>
  <c r="I4339" i="25"/>
  <c r="H4339" i="25"/>
  <c r="G4339" i="25"/>
  <c r="F4339" i="25"/>
  <c r="I4338" i="25"/>
  <c r="H4338" i="25"/>
  <c r="G4338" i="25"/>
  <c r="F4338" i="25"/>
  <c r="I4337" i="25"/>
  <c r="H4337" i="25"/>
  <c r="G4337" i="25"/>
  <c r="F4337" i="25"/>
  <c r="I4336" i="25"/>
  <c r="H4336" i="25"/>
  <c r="G4336" i="25"/>
  <c r="F4336" i="25"/>
  <c r="I4335" i="25"/>
  <c r="H4335" i="25"/>
  <c r="G4335" i="25"/>
  <c r="F4335" i="25"/>
  <c r="I4334" i="25"/>
  <c r="H4334" i="25"/>
  <c r="G4334" i="25"/>
  <c r="F4334" i="25"/>
  <c r="I4333" i="25"/>
  <c r="H4333" i="25"/>
  <c r="G4333" i="25"/>
  <c r="F4333" i="25"/>
  <c r="I4332" i="25"/>
  <c r="H4332" i="25"/>
  <c r="G4332" i="25"/>
  <c r="F4332" i="25"/>
  <c r="I4331" i="25"/>
  <c r="H4331" i="25"/>
  <c r="G4331" i="25"/>
  <c r="F4331" i="25"/>
  <c r="I4330" i="25"/>
  <c r="H4330" i="25"/>
  <c r="G4330" i="25"/>
  <c r="F4330" i="25"/>
  <c r="I4329" i="25"/>
  <c r="H4329" i="25"/>
  <c r="G4329" i="25"/>
  <c r="F4329" i="25"/>
  <c r="I4328" i="25"/>
  <c r="H4328" i="25"/>
  <c r="G4328" i="25"/>
  <c r="F4328" i="25"/>
  <c r="I4327" i="25"/>
  <c r="H4327" i="25"/>
  <c r="G4327" i="25"/>
  <c r="F4327" i="25"/>
  <c r="I4326" i="25"/>
  <c r="H4326" i="25"/>
  <c r="G4326" i="25"/>
  <c r="F4326" i="25"/>
  <c r="I4325" i="25"/>
  <c r="H4325" i="25"/>
  <c r="G4325" i="25"/>
  <c r="F4325" i="25"/>
  <c r="I4324" i="25"/>
  <c r="H4324" i="25"/>
  <c r="G4324" i="25"/>
  <c r="F4324" i="25"/>
  <c r="I4323" i="25"/>
  <c r="H4323" i="25"/>
  <c r="G4323" i="25"/>
  <c r="F4323" i="25"/>
  <c r="I4322" i="25"/>
  <c r="H4322" i="25"/>
  <c r="G4322" i="25"/>
  <c r="F4322" i="25"/>
  <c r="I4321" i="25"/>
  <c r="H4321" i="25"/>
  <c r="G4321" i="25"/>
  <c r="F4321" i="25"/>
  <c r="I4320" i="25"/>
  <c r="H4320" i="25"/>
  <c r="G4320" i="25"/>
  <c r="F4320" i="25"/>
  <c r="I4319" i="25"/>
  <c r="H4319" i="25"/>
  <c r="G4319" i="25"/>
  <c r="F4319" i="25"/>
  <c r="I4318" i="25"/>
  <c r="H4318" i="25"/>
  <c r="G4318" i="25"/>
  <c r="F4318" i="25"/>
  <c r="I4317" i="25"/>
  <c r="H4317" i="25"/>
  <c r="G4317" i="25"/>
  <c r="F4317" i="25"/>
  <c r="I4316" i="25"/>
  <c r="H4316" i="25"/>
  <c r="G4316" i="25"/>
  <c r="F4316" i="25"/>
  <c r="I4315" i="25"/>
  <c r="H4315" i="25"/>
  <c r="G4315" i="25"/>
  <c r="F4315" i="25"/>
  <c r="I4314" i="25"/>
  <c r="H4314" i="25"/>
  <c r="G4314" i="25"/>
  <c r="F4314" i="25"/>
  <c r="I4313" i="25"/>
  <c r="H4313" i="25"/>
  <c r="G4313" i="25"/>
  <c r="F4313" i="25"/>
  <c r="I4312" i="25"/>
  <c r="H4312" i="25"/>
  <c r="G4312" i="25"/>
  <c r="F4312" i="25"/>
  <c r="I4311" i="25"/>
  <c r="H4311" i="25"/>
  <c r="G4311" i="25"/>
  <c r="F4311" i="25"/>
  <c r="I4310" i="25"/>
  <c r="H4310" i="25"/>
  <c r="G4310" i="25"/>
  <c r="F4310" i="25"/>
  <c r="I4309" i="25"/>
  <c r="H4309" i="25"/>
  <c r="G4309" i="25"/>
  <c r="F4309" i="25"/>
  <c r="I4308" i="25"/>
  <c r="H4308" i="25"/>
  <c r="G4308" i="25"/>
  <c r="F4308" i="25"/>
  <c r="I4307" i="25"/>
  <c r="H4307" i="25"/>
  <c r="G4307" i="25"/>
  <c r="F4307" i="25"/>
  <c r="I4306" i="25"/>
  <c r="H4306" i="25"/>
  <c r="G4306" i="25"/>
  <c r="F4306" i="25"/>
  <c r="I4305" i="25"/>
  <c r="H4305" i="25"/>
  <c r="G4305" i="25"/>
  <c r="F4305" i="25"/>
  <c r="I4304" i="25"/>
  <c r="H4304" i="25"/>
  <c r="G4304" i="25"/>
  <c r="F4304" i="25"/>
  <c r="I4303" i="25"/>
  <c r="H4303" i="25"/>
  <c r="G4303" i="25"/>
  <c r="F4303" i="25"/>
  <c r="I4302" i="25"/>
  <c r="H4302" i="25"/>
  <c r="G4302" i="25"/>
  <c r="F4302" i="25"/>
  <c r="I4301" i="25"/>
  <c r="H4301" i="25"/>
  <c r="G4301" i="25"/>
  <c r="F4301" i="25"/>
  <c r="I4300" i="25"/>
  <c r="H4300" i="25"/>
  <c r="G4300" i="25"/>
  <c r="F4300" i="25"/>
  <c r="I4299" i="25"/>
  <c r="H4299" i="25"/>
  <c r="G4299" i="25"/>
  <c r="F4299" i="25"/>
  <c r="I4298" i="25"/>
  <c r="H4298" i="25"/>
  <c r="G4298" i="25"/>
  <c r="F4298" i="25"/>
  <c r="I4297" i="25"/>
  <c r="H4297" i="25"/>
  <c r="G4297" i="25"/>
  <c r="F4297" i="25"/>
  <c r="I4296" i="25"/>
  <c r="H4296" i="25"/>
  <c r="G4296" i="25"/>
  <c r="F4296" i="25"/>
  <c r="I4295" i="25"/>
  <c r="H4295" i="25"/>
  <c r="G4295" i="25"/>
  <c r="F4295" i="25"/>
  <c r="I4294" i="25"/>
  <c r="H4294" i="25"/>
  <c r="G4294" i="25"/>
  <c r="F4294" i="25"/>
  <c r="I4293" i="25"/>
  <c r="H4293" i="25"/>
  <c r="G4293" i="25"/>
  <c r="F4293" i="25"/>
  <c r="I4292" i="25"/>
  <c r="H4292" i="25"/>
  <c r="G4292" i="25"/>
  <c r="F4292" i="25"/>
  <c r="I4291" i="25"/>
  <c r="H4291" i="25"/>
  <c r="G4291" i="25"/>
  <c r="F4291" i="25"/>
  <c r="I4290" i="25"/>
  <c r="H4290" i="25"/>
  <c r="G4290" i="25"/>
  <c r="F4290" i="25"/>
  <c r="I4289" i="25"/>
  <c r="H4289" i="25"/>
  <c r="G4289" i="25"/>
  <c r="F4289" i="25"/>
  <c r="I4288" i="25"/>
  <c r="H4288" i="25"/>
  <c r="G4288" i="25"/>
  <c r="F4288" i="25"/>
  <c r="I4287" i="25"/>
  <c r="H4287" i="25"/>
  <c r="G4287" i="25"/>
  <c r="F4287" i="25"/>
  <c r="I4286" i="25"/>
  <c r="H4286" i="25"/>
  <c r="G4286" i="25"/>
  <c r="F4286" i="25"/>
  <c r="I4285" i="25"/>
  <c r="H4285" i="25"/>
  <c r="G4285" i="25"/>
  <c r="F4285" i="25"/>
  <c r="I4284" i="25"/>
  <c r="H4284" i="25"/>
  <c r="G4284" i="25"/>
  <c r="F4284" i="25"/>
  <c r="I4283" i="25"/>
  <c r="H4283" i="25"/>
  <c r="G4283" i="25"/>
  <c r="F4283" i="25"/>
  <c r="I4282" i="25"/>
  <c r="H4282" i="25"/>
  <c r="G4282" i="25"/>
  <c r="F4282" i="25"/>
  <c r="I4281" i="25"/>
  <c r="H4281" i="25"/>
  <c r="G4281" i="25"/>
  <c r="F4281" i="25"/>
  <c r="I4280" i="25"/>
  <c r="H4280" i="25"/>
  <c r="G4280" i="25"/>
  <c r="F4280" i="25"/>
  <c r="I4279" i="25"/>
  <c r="H4279" i="25"/>
  <c r="G4279" i="25"/>
  <c r="F4279" i="25"/>
  <c r="I4278" i="25"/>
  <c r="H4278" i="25"/>
  <c r="G4278" i="25"/>
  <c r="F4278" i="25"/>
  <c r="I4277" i="25"/>
  <c r="H4277" i="25"/>
  <c r="G4277" i="25"/>
  <c r="F4277" i="25"/>
  <c r="I4276" i="25"/>
  <c r="H4276" i="25"/>
  <c r="G4276" i="25"/>
  <c r="F4276" i="25"/>
  <c r="I4275" i="25"/>
  <c r="H4275" i="25"/>
  <c r="G4275" i="25"/>
  <c r="F4275" i="25"/>
  <c r="I4274" i="25"/>
  <c r="H4274" i="25"/>
  <c r="G4274" i="25"/>
  <c r="F4274" i="25"/>
  <c r="I4273" i="25"/>
  <c r="H4273" i="25"/>
  <c r="G4273" i="25"/>
  <c r="F4273" i="25"/>
  <c r="I4272" i="25"/>
  <c r="H4272" i="25"/>
  <c r="G4272" i="25"/>
  <c r="F4272" i="25"/>
  <c r="I4271" i="25"/>
  <c r="H4271" i="25"/>
  <c r="G4271" i="25"/>
  <c r="F4271" i="25"/>
  <c r="I4270" i="25"/>
  <c r="H4270" i="25"/>
  <c r="G4270" i="25"/>
  <c r="F4270" i="25"/>
  <c r="I4269" i="25"/>
  <c r="H4269" i="25"/>
  <c r="G4269" i="25"/>
  <c r="F4269" i="25"/>
  <c r="I4268" i="25"/>
  <c r="H4268" i="25"/>
  <c r="G4268" i="25"/>
  <c r="F4268" i="25"/>
  <c r="I4267" i="25"/>
  <c r="H4267" i="25"/>
  <c r="G4267" i="25"/>
  <c r="F4267" i="25"/>
  <c r="I4266" i="25"/>
  <c r="H4266" i="25"/>
  <c r="G4266" i="25"/>
  <c r="F4266" i="25"/>
  <c r="I4265" i="25"/>
  <c r="H4265" i="25"/>
  <c r="G4265" i="25"/>
  <c r="F4265" i="25"/>
  <c r="I4264" i="25"/>
  <c r="H4264" i="25"/>
  <c r="G4264" i="25"/>
  <c r="F4264" i="25"/>
  <c r="I4263" i="25"/>
  <c r="H4263" i="25"/>
  <c r="G4263" i="25"/>
  <c r="F4263" i="25"/>
  <c r="I4262" i="25"/>
  <c r="H4262" i="25"/>
  <c r="G4262" i="25"/>
  <c r="F4262" i="25"/>
  <c r="I4261" i="25"/>
  <c r="H4261" i="25"/>
  <c r="G4261" i="25"/>
  <c r="F4261" i="25"/>
  <c r="I4260" i="25"/>
  <c r="H4260" i="25"/>
  <c r="G4260" i="25"/>
  <c r="F4260" i="25"/>
  <c r="I4259" i="25"/>
  <c r="H4259" i="25"/>
  <c r="G4259" i="25"/>
  <c r="F4259" i="25"/>
  <c r="I4258" i="25"/>
  <c r="H4258" i="25"/>
  <c r="G4258" i="25"/>
  <c r="F4258" i="25"/>
  <c r="I4257" i="25"/>
  <c r="H4257" i="25"/>
  <c r="G4257" i="25"/>
  <c r="F4257" i="25"/>
  <c r="I4256" i="25"/>
  <c r="H4256" i="25"/>
  <c r="G4256" i="25"/>
  <c r="F4256" i="25"/>
  <c r="I4255" i="25"/>
  <c r="H4255" i="25"/>
  <c r="G4255" i="25"/>
  <c r="F4255" i="25"/>
  <c r="I4254" i="25"/>
  <c r="H4254" i="25"/>
  <c r="G4254" i="25"/>
  <c r="F4254" i="25"/>
  <c r="I4253" i="25"/>
  <c r="H4253" i="25"/>
  <c r="G4253" i="25"/>
  <c r="F4253" i="25"/>
  <c r="I4252" i="25"/>
  <c r="H4252" i="25"/>
  <c r="G4252" i="25"/>
  <c r="F4252" i="25"/>
  <c r="I4251" i="25"/>
  <c r="H4251" i="25"/>
  <c r="G4251" i="25"/>
  <c r="F4251" i="25"/>
  <c r="I4250" i="25"/>
  <c r="H4250" i="25"/>
  <c r="G4250" i="25"/>
  <c r="F4250" i="25"/>
  <c r="I4249" i="25"/>
  <c r="H4249" i="25"/>
  <c r="G4249" i="25"/>
  <c r="F4249" i="25"/>
  <c r="I4248" i="25"/>
  <c r="H4248" i="25"/>
  <c r="G4248" i="25"/>
  <c r="F4248" i="25"/>
  <c r="I4247" i="25"/>
  <c r="H4247" i="25"/>
  <c r="G4247" i="25"/>
  <c r="F4247" i="25"/>
  <c r="I4246" i="25"/>
  <c r="H4246" i="25"/>
  <c r="G4246" i="25"/>
  <c r="F4246" i="25"/>
  <c r="I4245" i="25"/>
  <c r="H4245" i="25"/>
  <c r="G4245" i="25"/>
  <c r="F4245" i="25"/>
  <c r="I4244" i="25"/>
  <c r="H4244" i="25"/>
  <c r="G4244" i="25"/>
  <c r="F4244" i="25"/>
  <c r="I4243" i="25"/>
  <c r="H4243" i="25"/>
  <c r="G4243" i="25"/>
  <c r="F4243" i="25"/>
  <c r="I4242" i="25"/>
  <c r="H4242" i="25"/>
  <c r="G4242" i="25"/>
  <c r="F4242" i="25"/>
  <c r="I4241" i="25"/>
  <c r="H4241" i="25"/>
  <c r="G4241" i="25"/>
  <c r="F4241" i="25"/>
  <c r="I4240" i="25"/>
  <c r="H4240" i="25"/>
  <c r="G4240" i="25"/>
  <c r="F4240" i="25"/>
  <c r="I4239" i="25"/>
  <c r="H4239" i="25"/>
  <c r="G4239" i="25"/>
  <c r="F4239" i="25"/>
  <c r="I4238" i="25"/>
  <c r="H4238" i="25"/>
  <c r="G4238" i="25"/>
  <c r="F4238" i="25"/>
  <c r="I4237" i="25"/>
  <c r="H4237" i="25"/>
  <c r="G4237" i="25"/>
  <c r="F4237" i="25"/>
  <c r="I4236" i="25"/>
  <c r="H4236" i="25"/>
  <c r="G4236" i="25"/>
  <c r="F4236" i="25"/>
  <c r="I4235" i="25"/>
  <c r="H4235" i="25"/>
  <c r="G4235" i="25"/>
  <c r="F4235" i="25"/>
  <c r="I4234" i="25"/>
  <c r="H4234" i="25"/>
  <c r="G4234" i="25"/>
  <c r="F4234" i="25"/>
  <c r="I4233" i="25"/>
  <c r="H4233" i="25"/>
  <c r="G4233" i="25"/>
  <c r="F4233" i="25"/>
  <c r="I4232" i="25"/>
  <c r="H4232" i="25"/>
  <c r="G4232" i="25"/>
  <c r="F4232" i="25"/>
  <c r="I4231" i="25"/>
  <c r="H4231" i="25"/>
  <c r="G4231" i="25"/>
  <c r="F4231" i="25"/>
  <c r="I4230" i="25"/>
  <c r="H4230" i="25"/>
  <c r="G4230" i="25"/>
  <c r="F4230" i="25"/>
  <c r="I4229" i="25"/>
  <c r="H4229" i="25"/>
  <c r="G4229" i="25"/>
  <c r="F4229" i="25"/>
  <c r="I4228" i="25"/>
  <c r="H4228" i="25"/>
  <c r="G4228" i="25"/>
  <c r="F4228" i="25"/>
  <c r="I4227" i="25"/>
  <c r="H4227" i="25"/>
  <c r="G4227" i="25"/>
  <c r="F4227" i="25"/>
  <c r="I4226" i="25"/>
  <c r="H4226" i="25"/>
  <c r="G4226" i="25"/>
  <c r="F4226" i="25"/>
  <c r="I4225" i="25"/>
  <c r="H4225" i="25"/>
  <c r="G4225" i="25"/>
  <c r="F4225" i="25"/>
  <c r="I4224" i="25"/>
  <c r="H4224" i="25"/>
  <c r="G4224" i="25"/>
  <c r="F4224" i="25"/>
  <c r="I4223" i="25"/>
  <c r="H4223" i="25"/>
  <c r="G4223" i="25"/>
  <c r="F4223" i="25"/>
  <c r="I4222" i="25"/>
  <c r="H4222" i="25"/>
  <c r="G4222" i="25"/>
  <c r="F4222" i="25"/>
  <c r="I4221" i="25"/>
  <c r="H4221" i="25"/>
  <c r="G4221" i="25"/>
  <c r="F4221" i="25"/>
  <c r="I4220" i="25"/>
  <c r="H4220" i="25"/>
  <c r="G4220" i="25"/>
  <c r="F4220" i="25"/>
  <c r="I4219" i="25"/>
  <c r="H4219" i="25"/>
  <c r="G4219" i="25"/>
  <c r="F4219" i="25"/>
  <c r="I4218" i="25"/>
  <c r="H4218" i="25"/>
  <c r="G4218" i="25"/>
  <c r="F4218" i="25"/>
  <c r="I4217" i="25"/>
  <c r="H4217" i="25"/>
  <c r="G4217" i="25"/>
  <c r="F4217" i="25"/>
  <c r="I4216" i="25"/>
  <c r="H4216" i="25"/>
  <c r="G4216" i="25"/>
  <c r="F4216" i="25"/>
  <c r="I4215" i="25"/>
  <c r="H4215" i="25"/>
  <c r="G4215" i="25"/>
  <c r="F4215" i="25"/>
  <c r="I4214" i="25"/>
  <c r="H4214" i="25"/>
  <c r="G4214" i="25"/>
  <c r="F4214" i="25"/>
  <c r="I4213" i="25"/>
  <c r="H4213" i="25"/>
  <c r="G4213" i="25"/>
  <c r="F4213" i="25"/>
  <c r="I4212" i="25"/>
  <c r="H4212" i="25"/>
  <c r="G4212" i="25"/>
  <c r="F4212" i="25"/>
  <c r="I4211" i="25"/>
  <c r="H4211" i="25"/>
  <c r="G4211" i="25"/>
  <c r="F4211" i="25"/>
  <c r="I4210" i="25"/>
  <c r="H4210" i="25"/>
  <c r="G4210" i="25"/>
  <c r="F4210" i="25"/>
  <c r="I4209" i="25"/>
  <c r="H4209" i="25"/>
  <c r="G4209" i="25"/>
  <c r="F4209" i="25"/>
  <c r="I4208" i="25"/>
  <c r="H4208" i="25"/>
  <c r="G4208" i="25"/>
  <c r="F4208" i="25"/>
  <c r="I4207" i="25"/>
  <c r="H4207" i="25"/>
  <c r="G4207" i="25"/>
  <c r="F4207" i="25"/>
  <c r="I4206" i="25"/>
  <c r="H4206" i="25"/>
  <c r="G4206" i="25"/>
  <c r="F4206" i="25"/>
  <c r="I4205" i="25"/>
  <c r="H4205" i="25"/>
  <c r="G4205" i="25"/>
  <c r="F4205" i="25"/>
  <c r="I4204" i="25"/>
  <c r="H4204" i="25"/>
  <c r="G4204" i="25"/>
  <c r="F4204" i="25"/>
  <c r="I4203" i="25"/>
  <c r="H4203" i="25"/>
  <c r="G4203" i="25"/>
  <c r="F4203" i="25"/>
  <c r="I4202" i="25"/>
  <c r="H4202" i="25"/>
  <c r="G4202" i="25"/>
  <c r="F4202" i="25"/>
  <c r="I4201" i="25"/>
  <c r="H4201" i="25"/>
  <c r="G4201" i="25"/>
  <c r="F4201" i="25"/>
  <c r="I4200" i="25"/>
  <c r="H4200" i="25"/>
  <c r="G4200" i="25"/>
  <c r="F4200" i="25"/>
  <c r="I4199" i="25"/>
  <c r="H4199" i="25"/>
  <c r="G4199" i="25"/>
  <c r="F4199" i="25"/>
  <c r="I4198" i="25"/>
  <c r="H4198" i="25"/>
  <c r="G4198" i="25"/>
  <c r="F4198" i="25"/>
  <c r="I4197" i="25"/>
  <c r="H4197" i="25"/>
  <c r="G4197" i="25"/>
  <c r="F4197" i="25"/>
  <c r="I4196" i="25"/>
  <c r="H4196" i="25"/>
  <c r="G4196" i="25"/>
  <c r="F4196" i="25"/>
  <c r="I4195" i="25"/>
  <c r="H4195" i="25"/>
  <c r="G4195" i="25"/>
  <c r="F4195" i="25"/>
  <c r="I4194" i="25"/>
  <c r="H4194" i="25"/>
  <c r="G4194" i="25"/>
  <c r="F4194" i="25"/>
  <c r="I4193" i="25"/>
  <c r="H4193" i="25"/>
  <c r="G4193" i="25"/>
  <c r="F4193" i="25"/>
  <c r="I4192" i="25"/>
  <c r="H4192" i="25"/>
  <c r="G4192" i="25"/>
  <c r="F4192" i="25"/>
  <c r="I4191" i="25"/>
  <c r="H4191" i="25"/>
  <c r="G4191" i="25"/>
  <c r="F4191" i="25"/>
  <c r="I4190" i="25"/>
  <c r="H4190" i="25"/>
  <c r="G4190" i="25"/>
  <c r="F4190" i="25"/>
  <c r="I4189" i="25"/>
  <c r="H4189" i="25"/>
  <c r="G4189" i="25"/>
  <c r="F4189" i="25"/>
  <c r="I4188" i="25"/>
  <c r="H4188" i="25"/>
  <c r="G4188" i="25"/>
  <c r="F4188" i="25"/>
  <c r="I4187" i="25"/>
  <c r="H4187" i="25"/>
  <c r="G4187" i="25"/>
  <c r="F4187" i="25"/>
  <c r="I4186" i="25"/>
  <c r="H4186" i="25"/>
  <c r="G4186" i="25"/>
  <c r="F4186" i="25"/>
  <c r="I4185" i="25"/>
  <c r="H4185" i="25"/>
  <c r="G4185" i="25"/>
  <c r="F4185" i="25"/>
  <c r="I4184" i="25"/>
  <c r="H4184" i="25"/>
  <c r="G4184" i="25"/>
  <c r="F4184" i="25"/>
  <c r="I4183" i="25"/>
  <c r="H4183" i="25"/>
  <c r="G4183" i="25"/>
  <c r="F4183" i="25"/>
  <c r="I4182" i="25"/>
  <c r="H4182" i="25"/>
  <c r="G4182" i="25"/>
  <c r="F4182" i="25"/>
  <c r="I4181" i="25"/>
  <c r="H4181" i="25"/>
  <c r="G4181" i="25"/>
  <c r="F4181" i="25"/>
  <c r="I4180" i="25"/>
  <c r="H4180" i="25"/>
  <c r="G4180" i="25"/>
  <c r="F4180" i="25"/>
  <c r="I4179" i="25"/>
  <c r="H4179" i="25"/>
  <c r="G4179" i="25"/>
  <c r="F4179" i="25"/>
  <c r="I4178" i="25"/>
  <c r="H4178" i="25"/>
  <c r="G4178" i="25"/>
  <c r="F4178" i="25"/>
  <c r="I4177" i="25"/>
  <c r="H4177" i="25"/>
  <c r="G4177" i="25"/>
  <c r="F4177" i="25"/>
  <c r="I4176" i="25"/>
  <c r="H4176" i="25"/>
  <c r="G4176" i="25"/>
  <c r="F4176" i="25"/>
  <c r="I4175" i="25"/>
  <c r="H4175" i="25"/>
  <c r="G4175" i="25"/>
  <c r="F4175" i="25"/>
  <c r="I4174" i="25"/>
  <c r="H4174" i="25"/>
  <c r="G4174" i="25"/>
  <c r="F4174" i="25"/>
  <c r="I4173" i="25"/>
  <c r="H4173" i="25"/>
  <c r="G4173" i="25"/>
  <c r="F4173" i="25"/>
  <c r="I4172" i="25"/>
  <c r="H4172" i="25"/>
  <c r="G4172" i="25"/>
  <c r="F4172" i="25"/>
  <c r="I4171" i="25"/>
  <c r="H4171" i="25"/>
  <c r="G4171" i="25"/>
  <c r="F4171" i="25"/>
  <c r="I4170" i="25"/>
  <c r="H4170" i="25"/>
  <c r="G4170" i="25"/>
  <c r="F4170" i="25"/>
  <c r="I4169" i="25"/>
  <c r="H4169" i="25"/>
  <c r="G4169" i="25"/>
  <c r="F4169" i="25"/>
  <c r="I4168" i="25"/>
  <c r="H4168" i="25"/>
  <c r="G4168" i="25"/>
  <c r="F4168" i="25"/>
  <c r="I4167" i="25"/>
  <c r="H4167" i="25"/>
  <c r="G4167" i="25"/>
  <c r="F4167" i="25"/>
  <c r="I4166" i="25"/>
  <c r="H4166" i="25"/>
  <c r="G4166" i="25"/>
  <c r="F4166" i="25"/>
  <c r="I4165" i="25"/>
  <c r="H4165" i="25"/>
  <c r="G4165" i="25"/>
  <c r="F4165" i="25"/>
  <c r="I4164" i="25"/>
  <c r="H4164" i="25"/>
  <c r="G4164" i="25"/>
  <c r="F4164" i="25"/>
  <c r="I4163" i="25"/>
  <c r="H4163" i="25"/>
  <c r="G4163" i="25"/>
  <c r="F4163" i="25"/>
  <c r="I4162" i="25"/>
  <c r="H4162" i="25"/>
  <c r="G4162" i="25"/>
  <c r="F4162" i="25"/>
  <c r="I4161" i="25"/>
  <c r="H4161" i="25"/>
  <c r="G4161" i="25"/>
  <c r="F4161" i="25"/>
  <c r="I4160" i="25"/>
  <c r="H4160" i="25"/>
  <c r="G4160" i="25"/>
  <c r="F4160" i="25"/>
  <c r="I4159" i="25"/>
  <c r="H4159" i="25"/>
  <c r="G4159" i="25"/>
  <c r="F4159" i="25"/>
  <c r="I4158" i="25"/>
  <c r="H4158" i="25"/>
  <c r="G4158" i="25"/>
  <c r="F4158" i="25"/>
  <c r="I4157" i="25"/>
  <c r="H4157" i="25"/>
  <c r="G4157" i="25"/>
  <c r="F4157" i="25"/>
  <c r="I4156" i="25"/>
  <c r="H4156" i="25"/>
  <c r="G4156" i="25"/>
  <c r="F4156" i="25"/>
  <c r="I4155" i="25"/>
  <c r="H4155" i="25"/>
  <c r="G4155" i="25"/>
  <c r="F4155" i="25"/>
  <c r="I4154" i="25"/>
  <c r="H4154" i="25"/>
  <c r="G4154" i="25"/>
  <c r="F4154" i="25"/>
  <c r="I4153" i="25"/>
  <c r="H4153" i="25"/>
  <c r="G4153" i="25"/>
  <c r="F4153" i="25"/>
  <c r="I4152" i="25"/>
  <c r="H4152" i="25"/>
  <c r="G4152" i="25"/>
  <c r="F4152" i="25"/>
  <c r="I4151" i="25"/>
  <c r="H4151" i="25"/>
  <c r="G4151" i="25"/>
  <c r="F4151" i="25"/>
  <c r="I4150" i="25"/>
  <c r="H4150" i="25"/>
  <c r="G4150" i="25"/>
  <c r="F4150" i="25"/>
  <c r="I4149" i="25"/>
  <c r="H4149" i="25"/>
  <c r="G4149" i="25"/>
  <c r="F4149" i="25"/>
  <c r="I4148" i="25"/>
  <c r="H4148" i="25"/>
  <c r="G4148" i="25"/>
  <c r="F4148" i="25"/>
  <c r="I4147" i="25"/>
  <c r="H4147" i="25"/>
  <c r="G4147" i="25"/>
  <c r="F4147" i="25"/>
  <c r="I4146" i="25"/>
  <c r="H4146" i="25"/>
  <c r="G4146" i="25"/>
  <c r="F4146" i="25"/>
  <c r="I4145" i="25"/>
  <c r="H4145" i="25"/>
  <c r="G4145" i="25"/>
  <c r="F4145" i="25"/>
  <c r="I4144" i="25"/>
  <c r="H4144" i="25"/>
  <c r="G4144" i="25"/>
  <c r="F4144" i="25"/>
  <c r="I4143" i="25"/>
  <c r="H4143" i="25"/>
  <c r="G4143" i="25"/>
  <c r="F4143" i="25"/>
  <c r="I4142" i="25"/>
  <c r="H4142" i="25"/>
  <c r="G4142" i="25"/>
  <c r="F4142" i="25"/>
  <c r="I4141" i="25"/>
  <c r="H4141" i="25"/>
  <c r="G4141" i="25"/>
  <c r="F4141" i="25"/>
  <c r="I4140" i="25"/>
  <c r="H4140" i="25"/>
  <c r="G4140" i="25"/>
  <c r="F4140" i="25"/>
  <c r="I4139" i="25"/>
  <c r="H4139" i="25"/>
  <c r="G4139" i="25"/>
  <c r="F4139" i="25"/>
  <c r="I4138" i="25"/>
  <c r="H4138" i="25"/>
  <c r="G4138" i="25"/>
  <c r="F4138" i="25"/>
  <c r="I4137" i="25"/>
  <c r="H4137" i="25"/>
  <c r="G4137" i="25"/>
  <c r="F4137" i="25"/>
  <c r="I4136" i="25"/>
  <c r="H4136" i="25"/>
  <c r="G4136" i="25"/>
  <c r="F4136" i="25"/>
  <c r="I4135" i="25"/>
  <c r="H4135" i="25"/>
  <c r="G4135" i="25"/>
  <c r="F4135" i="25"/>
  <c r="I4134" i="25"/>
  <c r="H4134" i="25"/>
  <c r="G4134" i="25"/>
  <c r="F4134" i="25"/>
  <c r="I4133" i="25"/>
  <c r="H4133" i="25"/>
  <c r="G4133" i="25"/>
  <c r="F4133" i="25"/>
  <c r="I4132" i="25"/>
  <c r="H4132" i="25"/>
  <c r="G4132" i="25"/>
  <c r="F4132" i="25"/>
  <c r="I4131" i="25"/>
  <c r="H4131" i="25"/>
  <c r="G4131" i="25"/>
  <c r="F4131" i="25"/>
  <c r="I4130" i="25"/>
  <c r="H4130" i="25"/>
  <c r="G4130" i="25"/>
  <c r="F4130" i="25"/>
  <c r="I4129" i="25"/>
  <c r="H4129" i="25"/>
  <c r="G4129" i="25"/>
  <c r="F4129" i="25"/>
  <c r="I4128" i="25"/>
  <c r="H4128" i="25"/>
  <c r="G4128" i="25"/>
  <c r="F4128" i="25"/>
  <c r="I4127" i="25"/>
  <c r="H4127" i="25"/>
  <c r="G4127" i="25"/>
  <c r="F4127" i="25"/>
  <c r="I4126" i="25"/>
  <c r="H4126" i="25"/>
  <c r="G4126" i="25"/>
  <c r="F4126" i="25"/>
  <c r="I4125" i="25"/>
  <c r="H4125" i="25"/>
  <c r="G4125" i="25"/>
  <c r="F4125" i="25"/>
  <c r="I4124" i="25"/>
  <c r="H4124" i="25"/>
  <c r="G4124" i="25"/>
  <c r="F4124" i="25"/>
  <c r="I4123" i="25"/>
  <c r="H4123" i="25"/>
  <c r="G4123" i="25"/>
  <c r="F4123" i="25"/>
  <c r="I4122" i="25"/>
  <c r="H4122" i="25"/>
  <c r="G4122" i="25"/>
  <c r="F4122" i="25"/>
  <c r="I4121" i="25"/>
  <c r="H4121" i="25"/>
  <c r="G4121" i="25"/>
  <c r="F4121" i="25"/>
  <c r="I4120" i="25"/>
  <c r="H4120" i="25"/>
  <c r="G4120" i="25"/>
  <c r="F4120" i="25"/>
  <c r="I4119" i="25"/>
  <c r="H4119" i="25"/>
  <c r="G4119" i="25"/>
  <c r="F4119" i="25"/>
  <c r="I4118" i="25"/>
  <c r="H4118" i="25"/>
  <c r="G4118" i="25"/>
  <c r="F4118" i="25"/>
  <c r="I4117" i="25"/>
  <c r="H4117" i="25"/>
  <c r="G4117" i="25"/>
  <c r="F4117" i="25"/>
  <c r="I4116" i="25"/>
  <c r="H4116" i="25"/>
  <c r="G4116" i="25"/>
  <c r="F4116" i="25"/>
  <c r="I4115" i="25"/>
  <c r="H4115" i="25"/>
  <c r="G4115" i="25"/>
  <c r="F4115" i="25"/>
  <c r="I4114" i="25"/>
  <c r="H4114" i="25"/>
  <c r="G4114" i="25"/>
  <c r="F4114" i="25"/>
  <c r="I4113" i="25"/>
  <c r="H4113" i="25"/>
  <c r="G4113" i="25"/>
  <c r="F4113" i="25"/>
  <c r="I4112" i="25"/>
  <c r="H4112" i="25"/>
  <c r="G4112" i="25"/>
  <c r="F4112" i="25"/>
  <c r="I4111" i="25"/>
  <c r="H4111" i="25"/>
  <c r="G4111" i="25"/>
  <c r="F4111" i="25"/>
  <c r="I4110" i="25"/>
  <c r="H4110" i="25"/>
  <c r="G4110" i="25"/>
  <c r="F4110" i="25"/>
  <c r="I4109" i="25"/>
  <c r="H4109" i="25"/>
  <c r="G4109" i="25"/>
  <c r="F4109" i="25"/>
  <c r="I4108" i="25"/>
  <c r="H4108" i="25"/>
  <c r="G4108" i="25"/>
  <c r="F4108" i="25"/>
  <c r="I4107" i="25"/>
  <c r="H4107" i="25"/>
  <c r="G4107" i="25"/>
  <c r="F4107" i="25"/>
  <c r="I4106" i="25"/>
  <c r="H4106" i="25"/>
  <c r="G4106" i="25"/>
  <c r="F4106" i="25"/>
  <c r="I4105" i="25"/>
  <c r="H4105" i="25"/>
  <c r="G4105" i="25"/>
  <c r="F4105" i="25"/>
  <c r="I4104" i="25"/>
  <c r="H4104" i="25"/>
  <c r="G4104" i="25"/>
  <c r="F4104" i="25"/>
  <c r="I4103" i="25"/>
  <c r="H4103" i="25"/>
  <c r="G4103" i="25"/>
  <c r="F4103" i="25"/>
  <c r="I4102" i="25"/>
  <c r="H4102" i="25"/>
  <c r="G4102" i="25"/>
  <c r="F4102" i="25"/>
  <c r="I4101" i="25"/>
  <c r="H4101" i="25"/>
  <c r="G4101" i="25"/>
  <c r="F4101" i="25"/>
  <c r="I4100" i="25"/>
  <c r="H4100" i="25"/>
  <c r="G4100" i="25"/>
  <c r="F4100" i="25"/>
  <c r="I4099" i="25"/>
  <c r="H4099" i="25"/>
  <c r="G4099" i="25"/>
  <c r="F4099" i="25"/>
  <c r="I4098" i="25"/>
  <c r="H4098" i="25"/>
  <c r="G4098" i="25"/>
  <c r="F4098" i="25"/>
  <c r="I4097" i="25"/>
  <c r="H4097" i="25"/>
  <c r="G4097" i="25"/>
  <c r="F4097" i="25"/>
  <c r="I4096" i="25"/>
  <c r="H4096" i="25"/>
  <c r="G4096" i="25"/>
  <c r="F4096" i="25"/>
  <c r="I4095" i="25"/>
  <c r="H4095" i="25"/>
  <c r="G4095" i="25"/>
  <c r="F4095" i="25"/>
  <c r="I4094" i="25"/>
  <c r="H4094" i="25"/>
  <c r="G4094" i="25"/>
  <c r="F4094" i="25"/>
  <c r="I4093" i="25"/>
  <c r="H4093" i="25"/>
  <c r="G4093" i="25"/>
  <c r="F4093" i="25"/>
  <c r="I4092" i="25"/>
  <c r="H4092" i="25"/>
  <c r="G4092" i="25"/>
  <c r="F4092" i="25"/>
  <c r="I4091" i="25"/>
  <c r="H4091" i="25"/>
  <c r="G4091" i="25"/>
  <c r="F4091" i="25"/>
  <c r="I4090" i="25"/>
  <c r="H4090" i="25"/>
  <c r="G4090" i="25"/>
  <c r="F4090" i="25"/>
  <c r="I4089" i="25"/>
  <c r="H4089" i="25"/>
  <c r="G4089" i="25"/>
  <c r="F4089" i="25"/>
  <c r="I4088" i="25"/>
  <c r="H4088" i="25"/>
  <c r="G4088" i="25"/>
  <c r="F4088" i="25"/>
  <c r="I4087" i="25"/>
  <c r="H4087" i="25"/>
  <c r="G4087" i="25"/>
  <c r="F4087" i="25"/>
  <c r="I4086" i="25"/>
  <c r="H4086" i="25"/>
  <c r="G4086" i="25"/>
  <c r="F4086" i="25"/>
  <c r="I4085" i="25"/>
  <c r="H4085" i="25"/>
  <c r="G4085" i="25"/>
  <c r="F4085" i="25"/>
  <c r="I4084" i="25"/>
  <c r="H4084" i="25"/>
  <c r="G4084" i="25"/>
  <c r="F4084" i="25"/>
  <c r="I4083" i="25"/>
  <c r="H4083" i="25"/>
  <c r="G4083" i="25"/>
  <c r="F4083" i="25"/>
  <c r="I4082" i="25"/>
  <c r="H4082" i="25"/>
  <c r="G4082" i="25"/>
  <c r="F4082" i="25"/>
  <c r="I4081" i="25"/>
  <c r="H4081" i="25"/>
  <c r="G4081" i="25"/>
  <c r="F4081" i="25"/>
  <c r="I4080" i="25"/>
  <c r="H4080" i="25"/>
  <c r="G4080" i="25"/>
  <c r="F4080" i="25"/>
  <c r="I4079" i="25"/>
  <c r="H4079" i="25"/>
  <c r="G4079" i="25"/>
  <c r="F4079" i="25"/>
  <c r="I4078" i="25"/>
  <c r="H4078" i="25"/>
  <c r="G4078" i="25"/>
  <c r="F4078" i="25"/>
  <c r="I4077" i="25"/>
  <c r="H4077" i="25"/>
  <c r="G4077" i="25"/>
  <c r="F4077" i="25"/>
  <c r="I4076" i="25"/>
  <c r="H4076" i="25"/>
  <c r="G4076" i="25"/>
  <c r="F4076" i="25"/>
  <c r="I4075" i="25"/>
  <c r="H4075" i="25"/>
  <c r="G4075" i="25"/>
  <c r="F4075" i="25"/>
  <c r="I4074" i="25"/>
  <c r="H4074" i="25"/>
  <c r="G4074" i="25"/>
  <c r="F4074" i="25"/>
  <c r="I4073" i="25"/>
  <c r="H4073" i="25"/>
  <c r="G4073" i="25"/>
  <c r="F4073" i="25"/>
  <c r="I4072" i="25"/>
  <c r="H4072" i="25"/>
  <c r="G4072" i="25"/>
  <c r="F4072" i="25"/>
  <c r="I4071" i="25"/>
  <c r="H4071" i="25"/>
  <c r="G4071" i="25"/>
  <c r="F4071" i="25"/>
  <c r="I4070" i="25"/>
  <c r="H4070" i="25"/>
  <c r="G4070" i="25"/>
  <c r="F4070" i="25"/>
  <c r="I4069" i="25"/>
  <c r="H4069" i="25"/>
  <c r="G4069" i="25"/>
  <c r="F4069" i="25"/>
  <c r="I4068" i="25"/>
  <c r="H4068" i="25"/>
  <c r="G4068" i="25"/>
  <c r="F4068" i="25"/>
  <c r="I4067" i="25"/>
  <c r="H4067" i="25"/>
  <c r="G4067" i="25"/>
  <c r="F4067" i="25"/>
  <c r="I4066" i="25"/>
  <c r="H4066" i="25"/>
  <c r="G4066" i="25"/>
  <c r="F4066" i="25"/>
  <c r="I4065" i="25"/>
  <c r="H4065" i="25"/>
  <c r="G4065" i="25"/>
  <c r="F4065" i="25"/>
  <c r="I4064" i="25"/>
  <c r="H4064" i="25"/>
  <c r="G4064" i="25"/>
  <c r="F4064" i="25"/>
  <c r="I4063" i="25"/>
  <c r="H4063" i="25"/>
  <c r="G4063" i="25"/>
  <c r="F4063" i="25"/>
  <c r="I4062" i="25"/>
  <c r="H4062" i="25"/>
  <c r="G4062" i="25"/>
  <c r="F4062" i="25"/>
  <c r="I4061" i="25"/>
  <c r="H4061" i="25"/>
  <c r="G4061" i="25"/>
  <c r="F4061" i="25"/>
  <c r="I4060" i="25"/>
  <c r="H4060" i="25"/>
  <c r="G4060" i="25"/>
  <c r="F4060" i="25"/>
  <c r="I4059" i="25"/>
  <c r="H4059" i="25"/>
  <c r="G4059" i="25"/>
  <c r="F4059" i="25"/>
  <c r="I4058" i="25"/>
  <c r="H4058" i="25"/>
  <c r="G4058" i="25"/>
  <c r="F4058" i="25"/>
  <c r="I4057" i="25"/>
  <c r="H4057" i="25"/>
  <c r="G4057" i="25"/>
  <c r="F4057" i="25"/>
  <c r="I4056" i="25"/>
  <c r="H4056" i="25"/>
  <c r="G4056" i="25"/>
  <c r="F4056" i="25"/>
  <c r="I4055" i="25"/>
  <c r="H4055" i="25"/>
  <c r="G4055" i="25"/>
  <c r="F4055" i="25"/>
  <c r="I4054" i="25"/>
  <c r="H4054" i="25"/>
  <c r="G4054" i="25"/>
  <c r="F4054" i="25"/>
  <c r="I4053" i="25"/>
  <c r="H4053" i="25"/>
  <c r="G4053" i="25"/>
  <c r="F4053" i="25"/>
  <c r="I4052" i="25"/>
  <c r="H4052" i="25"/>
  <c r="G4052" i="25"/>
  <c r="F4052" i="25"/>
  <c r="I4051" i="25"/>
  <c r="H4051" i="25"/>
  <c r="G4051" i="25"/>
  <c r="F4051" i="25"/>
  <c r="I4050" i="25"/>
  <c r="H4050" i="25"/>
  <c r="G4050" i="25"/>
  <c r="F4050" i="25"/>
  <c r="I4049" i="25"/>
  <c r="H4049" i="25"/>
  <c r="G4049" i="25"/>
  <c r="F4049" i="25"/>
  <c r="I4048" i="25"/>
  <c r="H4048" i="25"/>
  <c r="G4048" i="25"/>
  <c r="F4048" i="25"/>
  <c r="I4047" i="25"/>
  <c r="H4047" i="25"/>
  <c r="G4047" i="25"/>
  <c r="F4047" i="25"/>
  <c r="I4046" i="25"/>
  <c r="H4046" i="25"/>
  <c r="G4046" i="25"/>
  <c r="F4046" i="25"/>
  <c r="I4045" i="25"/>
  <c r="H4045" i="25"/>
  <c r="G4045" i="25"/>
  <c r="F4045" i="25"/>
  <c r="I4044" i="25"/>
  <c r="H4044" i="25"/>
  <c r="G4044" i="25"/>
  <c r="F4044" i="25"/>
  <c r="I4043" i="25"/>
  <c r="H4043" i="25"/>
  <c r="G4043" i="25"/>
  <c r="F4043" i="25"/>
  <c r="I4042" i="25"/>
  <c r="H4042" i="25"/>
  <c r="G4042" i="25"/>
  <c r="F4042" i="25"/>
  <c r="I4041" i="25"/>
  <c r="H4041" i="25"/>
  <c r="G4041" i="25"/>
  <c r="F4041" i="25"/>
  <c r="I4040" i="25"/>
  <c r="H4040" i="25"/>
  <c r="G4040" i="25"/>
  <c r="F4040" i="25"/>
  <c r="I4039" i="25"/>
  <c r="H4039" i="25"/>
  <c r="G4039" i="25"/>
  <c r="F4039" i="25"/>
  <c r="I4038" i="25"/>
  <c r="H4038" i="25"/>
  <c r="G4038" i="25"/>
  <c r="F4038" i="25"/>
  <c r="I4037" i="25"/>
  <c r="H4037" i="25"/>
  <c r="G4037" i="25"/>
  <c r="F4037" i="25"/>
  <c r="I4036" i="25"/>
  <c r="H4036" i="25"/>
  <c r="G4036" i="25"/>
  <c r="F4036" i="25"/>
  <c r="I4035" i="25"/>
  <c r="H4035" i="25"/>
  <c r="G4035" i="25"/>
  <c r="F4035" i="25"/>
  <c r="I4034" i="25"/>
  <c r="H4034" i="25"/>
  <c r="G4034" i="25"/>
  <c r="F4034" i="25"/>
  <c r="I4033" i="25"/>
  <c r="H4033" i="25"/>
  <c r="G4033" i="25"/>
  <c r="F4033" i="25"/>
  <c r="I4032" i="25"/>
  <c r="H4032" i="25"/>
  <c r="G4032" i="25"/>
  <c r="F4032" i="25"/>
  <c r="I4031" i="25"/>
  <c r="H4031" i="25"/>
  <c r="G4031" i="25"/>
  <c r="F4031" i="25"/>
  <c r="I4030" i="25"/>
  <c r="H4030" i="25"/>
  <c r="G4030" i="25"/>
  <c r="F4030" i="25"/>
  <c r="I4029" i="25"/>
  <c r="H4029" i="25"/>
  <c r="G4029" i="25"/>
  <c r="F4029" i="25"/>
  <c r="I4028" i="25"/>
  <c r="H4028" i="25"/>
  <c r="G4028" i="25"/>
  <c r="F4028" i="25"/>
  <c r="I4027" i="25"/>
  <c r="H4027" i="25"/>
  <c r="G4027" i="25"/>
  <c r="F4027" i="25"/>
  <c r="I4026" i="25"/>
  <c r="H4026" i="25"/>
  <c r="G4026" i="25"/>
  <c r="F4026" i="25"/>
  <c r="I4025" i="25"/>
  <c r="H4025" i="25"/>
  <c r="G4025" i="25"/>
  <c r="F4025" i="25"/>
  <c r="I4024" i="25"/>
  <c r="H4024" i="25"/>
  <c r="G4024" i="25"/>
  <c r="F4024" i="25"/>
  <c r="I4023" i="25"/>
  <c r="H4023" i="25"/>
  <c r="G4023" i="25"/>
  <c r="F4023" i="25"/>
  <c r="I4022" i="25"/>
  <c r="H4022" i="25"/>
  <c r="G4022" i="25"/>
  <c r="F4022" i="25"/>
  <c r="I4021" i="25"/>
  <c r="H4021" i="25"/>
  <c r="G4021" i="25"/>
  <c r="F4021" i="25"/>
  <c r="I4020" i="25"/>
  <c r="H4020" i="25"/>
  <c r="G4020" i="25"/>
  <c r="F4020" i="25"/>
  <c r="I4019" i="25"/>
  <c r="H4019" i="25"/>
  <c r="G4019" i="25"/>
  <c r="F4019" i="25"/>
  <c r="I4018" i="25"/>
  <c r="H4018" i="25"/>
  <c r="G4018" i="25"/>
  <c r="F4018" i="25"/>
  <c r="I4017" i="25"/>
  <c r="H4017" i="25"/>
  <c r="G4017" i="25"/>
  <c r="F4017" i="25"/>
  <c r="I4016" i="25"/>
  <c r="H4016" i="25"/>
  <c r="G4016" i="25"/>
  <c r="F4016" i="25"/>
  <c r="I4015" i="25"/>
  <c r="H4015" i="25"/>
  <c r="G4015" i="25"/>
  <c r="F4015" i="25"/>
  <c r="I4014" i="25"/>
  <c r="H4014" i="25"/>
  <c r="G4014" i="25"/>
  <c r="F4014" i="25"/>
  <c r="I4013" i="25"/>
  <c r="H4013" i="25"/>
  <c r="G4013" i="25"/>
  <c r="F4013" i="25"/>
  <c r="I4012" i="25"/>
  <c r="H4012" i="25"/>
  <c r="G4012" i="25"/>
  <c r="F4012" i="25"/>
  <c r="I4011" i="25"/>
  <c r="H4011" i="25"/>
  <c r="G4011" i="25"/>
  <c r="F4011" i="25"/>
  <c r="I4010" i="25"/>
  <c r="H4010" i="25"/>
  <c r="G4010" i="25"/>
  <c r="F4010" i="25"/>
  <c r="I4009" i="25"/>
  <c r="H4009" i="25"/>
  <c r="G4009" i="25"/>
  <c r="F4009" i="25"/>
  <c r="I4008" i="25"/>
  <c r="H4008" i="25"/>
  <c r="G4008" i="25"/>
  <c r="F4008" i="25"/>
  <c r="I4007" i="25"/>
  <c r="H4007" i="25"/>
  <c r="G4007" i="25"/>
  <c r="F4007" i="25"/>
  <c r="I4006" i="25"/>
  <c r="H4006" i="25"/>
  <c r="G4006" i="25"/>
  <c r="F4006" i="25"/>
  <c r="I4005" i="25"/>
  <c r="H4005" i="25"/>
  <c r="G4005" i="25"/>
  <c r="F4005" i="25"/>
  <c r="I4004" i="25"/>
  <c r="H4004" i="25"/>
  <c r="G4004" i="25"/>
  <c r="F4004" i="25"/>
  <c r="I4003" i="25"/>
  <c r="H4003" i="25"/>
  <c r="G4003" i="25"/>
  <c r="F4003" i="25"/>
  <c r="I4002" i="25"/>
  <c r="H4002" i="25"/>
  <c r="G4002" i="25"/>
  <c r="F4002" i="25"/>
  <c r="I4001" i="25"/>
  <c r="H4001" i="25"/>
  <c r="G4001" i="25"/>
  <c r="F4001" i="25"/>
  <c r="I4000" i="25"/>
  <c r="H4000" i="25"/>
  <c r="G4000" i="25"/>
  <c r="F4000" i="25"/>
  <c r="I3999" i="25"/>
  <c r="H3999" i="25"/>
  <c r="G3999" i="25"/>
  <c r="F3999" i="25"/>
  <c r="I3998" i="25"/>
  <c r="H3998" i="25"/>
  <c r="G3998" i="25"/>
  <c r="F3998" i="25"/>
  <c r="I3997" i="25"/>
  <c r="H3997" i="25"/>
  <c r="G3997" i="25"/>
  <c r="F3997" i="25"/>
  <c r="I3996" i="25"/>
  <c r="H3996" i="25"/>
  <c r="G3996" i="25"/>
  <c r="F3996" i="25"/>
  <c r="I3995" i="25"/>
  <c r="H3995" i="25"/>
  <c r="G3995" i="25"/>
  <c r="F3995" i="25"/>
  <c r="I3994" i="25"/>
  <c r="H3994" i="25"/>
  <c r="G3994" i="25"/>
  <c r="F3994" i="25"/>
  <c r="I3993" i="25"/>
  <c r="H3993" i="25"/>
  <c r="G3993" i="25"/>
  <c r="F3993" i="25"/>
  <c r="I3992" i="25"/>
  <c r="H3992" i="25"/>
  <c r="G3992" i="25"/>
  <c r="F3992" i="25"/>
  <c r="I3991" i="25"/>
  <c r="H3991" i="25"/>
  <c r="G3991" i="25"/>
  <c r="F3991" i="25"/>
  <c r="I3990" i="25"/>
  <c r="H3990" i="25"/>
  <c r="G3990" i="25"/>
  <c r="F3990" i="25"/>
  <c r="I3989" i="25"/>
  <c r="H3989" i="25"/>
  <c r="G3989" i="25"/>
  <c r="F3989" i="25"/>
  <c r="I3988" i="25"/>
  <c r="H3988" i="25"/>
  <c r="G3988" i="25"/>
  <c r="F3988" i="25"/>
  <c r="I3987" i="25"/>
  <c r="H3987" i="25"/>
  <c r="G3987" i="25"/>
  <c r="F3987" i="25"/>
  <c r="I3986" i="25"/>
  <c r="H3986" i="25"/>
  <c r="G3986" i="25"/>
  <c r="F3986" i="25"/>
  <c r="I3985" i="25"/>
  <c r="H3985" i="25"/>
  <c r="G3985" i="25"/>
  <c r="F3985" i="25"/>
  <c r="I3984" i="25"/>
  <c r="H3984" i="25"/>
  <c r="G3984" i="25"/>
  <c r="F3984" i="25"/>
  <c r="I3983" i="25"/>
  <c r="H3983" i="25"/>
  <c r="G3983" i="25"/>
  <c r="F3983" i="25"/>
  <c r="I3982" i="25"/>
  <c r="H3982" i="25"/>
  <c r="G3982" i="25"/>
  <c r="F3982" i="25"/>
  <c r="I3981" i="25"/>
  <c r="H3981" i="25"/>
  <c r="G3981" i="25"/>
  <c r="F3981" i="25"/>
  <c r="I3980" i="25"/>
  <c r="H3980" i="25"/>
  <c r="G3980" i="25"/>
  <c r="F3980" i="25"/>
  <c r="I3979" i="25"/>
  <c r="H3979" i="25"/>
  <c r="G3979" i="25"/>
  <c r="F3979" i="25"/>
  <c r="I3978" i="25"/>
  <c r="H3978" i="25"/>
  <c r="G3978" i="25"/>
  <c r="F3978" i="25"/>
  <c r="I3977" i="25"/>
  <c r="H3977" i="25"/>
  <c r="G3977" i="25"/>
  <c r="F3977" i="25"/>
  <c r="I3976" i="25"/>
  <c r="H3976" i="25"/>
  <c r="G3976" i="25"/>
  <c r="F3976" i="25"/>
  <c r="I3975" i="25"/>
  <c r="H3975" i="25"/>
  <c r="G3975" i="25"/>
  <c r="F3975" i="25"/>
  <c r="I3974" i="25"/>
  <c r="H3974" i="25"/>
  <c r="G3974" i="25"/>
  <c r="F3974" i="25"/>
  <c r="I3973" i="25"/>
  <c r="H3973" i="25"/>
  <c r="G3973" i="25"/>
  <c r="F3973" i="25"/>
  <c r="I3972" i="25"/>
  <c r="H3972" i="25"/>
  <c r="G3972" i="25"/>
  <c r="F3972" i="25"/>
  <c r="I3971" i="25"/>
  <c r="H3971" i="25"/>
  <c r="G3971" i="25"/>
  <c r="F3971" i="25"/>
  <c r="I3970" i="25"/>
  <c r="H3970" i="25"/>
  <c r="G3970" i="25"/>
  <c r="F3970" i="25"/>
  <c r="I3969" i="25"/>
  <c r="H3969" i="25"/>
  <c r="G3969" i="25"/>
  <c r="F3969" i="25"/>
  <c r="I3968" i="25"/>
  <c r="H3968" i="25"/>
  <c r="G3968" i="25"/>
  <c r="F3968" i="25"/>
  <c r="I3967" i="25"/>
  <c r="H3967" i="25"/>
  <c r="G3967" i="25"/>
  <c r="F3967" i="25"/>
  <c r="I3966" i="25"/>
  <c r="H3966" i="25"/>
  <c r="G3966" i="25"/>
  <c r="F3966" i="25"/>
  <c r="I3965" i="25"/>
  <c r="H3965" i="25"/>
  <c r="G3965" i="25"/>
  <c r="F3965" i="25"/>
  <c r="I3964" i="25"/>
  <c r="H3964" i="25"/>
  <c r="G3964" i="25"/>
  <c r="F3964" i="25"/>
  <c r="I3963" i="25"/>
  <c r="H3963" i="25"/>
  <c r="G3963" i="25"/>
  <c r="F3963" i="25"/>
  <c r="I3962" i="25"/>
  <c r="H3962" i="25"/>
  <c r="G3962" i="25"/>
  <c r="F3962" i="25"/>
  <c r="I3961" i="25"/>
  <c r="H3961" i="25"/>
  <c r="G3961" i="25"/>
  <c r="F3961" i="25"/>
  <c r="I3960" i="25"/>
  <c r="H3960" i="25"/>
  <c r="G3960" i="25"/>
  <c r="F3960" i="25"/>
  <c r="I3959" i="25"/>
  <c r="H3959" i="25"/>
  <c r="G3959" i="25"/>
  <c r="F3959" i="25"/>
  <c r="I3958" i="25"/>
  <c r="H3958" i="25"/>
  <c r="G3958" i="25"/>
  <c r="F3958" i="25"/>
  <c r="I3957" i="25"/>
  <c r="H3957" i="25"/>
  <c r="G3957" i="25"/>
  <c r="F3957" i="25"/>
  <c r="I3956" i="25"/>
  <c r="H3956" i="25"/>
  <c r="G3956" i="25"/>
  <c r="F3956" i="25"/>
  <c r="I3955" i="25"/>
  <c r="H3955" i="25"/>
  <c r="G3955" i="25"/>
  <c r="F3955" i="25"/>
  <c r="I3954" i="25"/>
  <c r="H3954" i="25"/>
  <c r="G3954" i="25"/>
  <c r="F3954" i="25"/>
  <c r="I3953" i="25"/>
  <c r="H3953" i="25"/>
  <c r="G3953" i="25"/>
  <c r="F3953" i="25"/>
  <c r="I3952" i="25"/>
  <c r="H3952" i="25"/>
  <c r="G3952" i="25"/>
  <c r="F3952" i="25"/>
  <c r="I3951" i="25"/>
  <c r="H3951" i="25"/>
  <c r="G3951" i="25"/>
  <c r="F3951" i="25"/>
  <c r="I3950" i="25"/>
  <c r="H3950" i="25"/>
  <c r="G3950" i="25"/>
  <c r="F3950" i="25"/>
  <c r="I3949" i="25"/>
  <c r="H3949" i="25"/>
  <c r="G3949" i="25"/>
  <c r="F3949" i="25"/>
  <c r="I3948" i="25"/>
  <c r="H3948" i="25"/>
  <c r="G3948" i="25"/>
  <c r="F3948" i="25"/>
  <c r="I3947" i="25"/>
  <c r="H3947" i="25"/>
  <c r="G3947" i="25"/>
  <c r="F3947" i="25"/>
  <c r="I3946" i="25"/>
  <c r="H3946" i="25"/>
  <c r="G3946" i="25"/>
  <c r="F3946" i="25"/>
  <c r="I3945" i="25"/>
  <c r="H3945" i="25"/>
  <c r="G3945" i="25"/>
  <c r="F3945" i="25"/>
  <c r="I3944" i="25"/>
  <c r="H3944" i="25"/>
  <c r="G3944" i="25"/>
  <c r="F3944" i="25"/>
  <c r="I3943" i="25"/>
  <c r="H3943" i="25"/>
  <c r="G3943" i="25"/>
  <c r="F3943" i="25"/>
  <c r="I3942" i="25"/>
  <c r="H3942" i="25"/>
  <c r="G3942" i="25"/>
  <c r="F3942" i="25"/>
  <c r="I3941" i="25"/>
  <c r="H3941" i="25"/>
  <c r="G3941" i="25"/>
  <c r="F3941" i="25"/>
  <c r="I3940" i="25"/>
  <c r="H3940" i="25"/>
  <c r="G3940" i="25"/>
  <c r="F3940" i="25"/>
  <c r="I3939" i="25"/>
  <c r="H3939" i="25"/>
  <c r="G3939" i="25"/>
  <c r="F3939" i="25"/>
  <c r="I3938" i="25"/>
  <c r="H3938" i="25"/>
  <c r="G3938" i="25"/>
  <c r="F3938" i="25"/>
  <c r="I3937" i="25"/>
  <c r="H3937" i="25"/>
  <c r="G3937" i="25"/>
  <c r="F3937" i="25"/>
  <c r="I3936" i="25"/>
  <c r="H3936" i="25"/>
  <c r="G3936" i="25"/>
  <c r="F3936" i="25"/>
  <c r="I3935" i="25"/>
  <c r="H3935" i="25"/>
  <c r="G3935" i="25"/>
  <c r="F3935" i="25"/>
  <c r="I3934" i="25"/>
  <c r="H3934" i="25"/>
  <c r="G3934" i="25"/>
  <c r="F3934" i="25"/>
  <c r="I3933" i="25"/>
  <c r="H3933" i="25"/>
  <c r="G3933" i="25"/>
  <c r="F3933" i="25"/>
  <c r="I3932" i="25"/>
  <c r="H3932" i="25"/>
  <c r="G3932" i="25"/>
  <c r="F3932" i="25"/>
  <c r="I3931" i="25"/>
  <c r="H3931" i="25"/>
  <c r="G3931" i="25"/>
  <c r="F3931" i="25"/>
  <c r="I3930" i="25"/>
  <c r="H3930" i="25"/>
  <c r="G3930" i="25"/>
  <c r="F3930" i="25"/>
  <c r="I3929" i="25"/>
  <c r="H3929" i="25"/>
  <c r="G3929" i="25"/>
  <c r="F3929" i="25"/>
  <c r="I3928" i="25"/>
  <c r="H3928" i="25"/>
  <c r="G3928" i="25"/>
  <c r="F3928" i="25"/>
  <c r="I3927" i="25"/>
  <c r="H3927" i="25"/>
  <c r="G3927" i="25"/>
  <c r="F3927" i="25"/>
  <c r="I3926" i="25"/>
  <c r="H3926" i="25"/>
  <c r="G3926" i="25"/>
  <c r="F3926" i="25"/>
  <c r="I3925" i="25"/>
  <c r="H3925" i="25"/>
  <c r="G3925" i="25"/>
  <c r="F3925" i="25"/>
  <c r="I3924" i="25"/>
  <c r="H3924" i="25"/>
  <c r="G3924" i="25"/>
  <c r="F3924" i="25"/>
  <c r="I3923" i="25"/>
  <c r="H3923" i="25"/>
  <c r="G3923" i="25"/>
  <c r="F3923" i="25"/>
  <c r="I3922" i="25"/>
  <c r="H3922" i="25"/>
  <c r="G3922" i="25"/>
  <c r="F3922" i="25"/>
  <c r="I3921" i="25"/>
  <c r="H3921" i="25"/>
  <c r="G3921" i="25"/>
  <c r="F3921" i="25"/>
  <c r="I3920" i="25"/>
  <c r="H3920" i="25"/>
  <c r="G3920" i="25"/>
  <c r="F3920" i="25"/>
  <c r="I3919" i="25"/>
  <c r="H3919" i="25"/>
  <c r="G3919" i="25"/>
  <c r="F3919" i="25"/>
  <c r="I3918" i="25"/>
  <c r="H3918" i="25"/>
  <c r="G3918" i="25"/>
  <c r="F3918" i="25"/>
  <c r="I3917" i="25"/>
  <c r="H3917" i="25"/>
  <c r="G3917" i="25"/>
  <c r="F3917" i="25"/>
  <c r="I3916" i="25"/>
  <c r="H3916" i="25"/>
  <c r="G3916" i="25"/>
  <c r="F3916" i="25"/>
  <c r="I3915" i="25"/>
  <c r="H3915" i="25"/>
  <c r="G3915" i="25"/>
  <c r="F3915" i="25"/>
  <c r="I3914" i="25"/>
  <c r="H3914" i="25"/>
  <c r="G3914" i="25"/>
  <c r="F3914" i="25"/>
  <c r="I3913" i="25"/>
  <c r="H3913" i="25"/>
  <c r="G3913" i="25"/>
  <c r="F3913" i="25"/>
  <c r="I3912" i="25"/>
  <c r="H3912" i="25"/>
  <c r="G3912" i="25"/>
  <c r="F3912" i="25"/>
  <c r="I3911" i="25"/>
  <c r="H3911" i="25"/>
  <c r="G3911" i="25"/>
  <c r="F3911" i="25"/>
  <c r="I3910" i="25"/>
  <c r="H3910" i="25"/>
  <c r="G3910" i="25"/>
  <c r="F3910" i="25"/>
  <c r="I3909" i="25"/>
  <c r="H3909" i="25"/>
  <c r="G3909" i="25"/>
  <c r="F3909" i="25"/>
  <c r="I3908" i="25"/>
  <c r="H3908" i="25"/>
  <c r="G3908" i="25"/>
  <c r="F3908" i="25"/>
  <c r="I3907" i="25"/>
  <c r="H3907" i="25"/>
  <c r="G3907" i="25"/>
  <c r="F3907" i="25"/>
  <c r="I3906" i="25"/>
  <c r="H3906" i="25"/>
  <c r="G3906" i="25"/>
  <c r="F3906" i="25"/>
  <c r="I3905" i="25"/>
  <c r="H3905" i="25"/>
  <c r="G3905" i="25"/>
  <c r="F3905" i="25"/>
  <c r="I3904" i="25"/>
  <c r="H3904" i="25"/>
  <c r="G3904" i="25"/>
  <c r="F3904" i="25"/>
  <c r="I3903" i="25"/>
  <c r="H3903" i="25"/>
  <c r="G3903" i="25"/>
  <c r="F3903" i="25"/>
  <c r="I3902" i="25"/>
  <c r="H3902" i="25"/>
  <c r="G3902" i="25"/>
  <c r="F3902" i="25"/>
  <c r="I3901" i="25"/>
  <c r="H3901" i="25"/>
  <c r="G3901" i="25"/>
  <c r="F3901" i="25"/>
  <c r="I3900" i="25"/>
  <c r="H3900" i="25"/>
  <c r="G3900" i="25"/>
  <c r="F3900" i="25"/>
  <c r="I3899" i="25"/>
  <c r="H3899" i="25"/>
  <c r="G3899" i="25"/>
  <c r="F3899" i="25"/>
  <c r="I3898" i="25"/>
  <c r="H3898" i="25"/>
  <c r="G3898" i="25"/>
  <c r="F3898" i="25"/>
  <c r="I3897" i="25"/>
  <c r="H3897" i="25"/>
  <c r="G3897" i="25"/>
  <c r="F3897" i="25"/>
  <c r="I3896" i="25"/>
  <c r="H3896" i="25"/>
  <c r="G3896" i="25"/>
  <c r="F3896" i="25"/>
  <c r="I3895" i="25"/>
  <c r="H3895" i="25"/>
  <c r="G3895" i="25"/>
  <c r="F3895" i="25"/>
  <c r="I3894" i="25"/>
  <c r="H3894" i="25"/>
  <c r="G3894" i="25"/>
  <c r="F3894" i="25"/>
  <c r="I3893" i="25"/>
  <c r="H3893" i="25"/>
  <c r="G3893" i="25"/>
  <c r="F3893" i="25"/>
  <c r="I3892" i="25"/>
  <c r="H3892" i="25"/>
  <c r="G3892" i="25"/>
  <c r="F3892" i="25"/>
  <c r="I3891" i="25"/>
  <c r="H3891" i="25"/>
  <c r="G3891" i="25"/>
  <c r="F3891" i="25"/>
  <c r="I3890" i="25"/>
  <c r="H3890" i="25"/>
  <c r="G3890" i="25"/>
  <c r="F3890" i="25"/>
  <c r="I3889" i="25"/>
  <c r="H3889" i="25"/>
  <c r="G3889" i="25"/>
  <c r="F3889" i="25"/>
  <c r="I3888" i="25"/>
  <c r="H3888" i="25"/>
  <c r="G3888" i="25"/>
  <c r="F3888" i="25"/>
  <c r="I3887" i="25"/>
  <c r="H3887" i="25"/>
  <c r="G3887" i="25"/>
  <c r="F3887" i="25"/>
  <c r="I3886" i="25"/>
  <c r="H3886" i="25"/>
  <c r="G3886" i="25"/>
  <c r="F3886" i="25"/>
  <c r="I3885" i="25"/>
  <c r="H3885" i="25"/>
  <c r="G3885" i="25"/>
  <c r="F3885" i="25"/>
  <c r="I3884" i="25"/>
  <c r="H3884" i="25"/>
  <c r="G3884" i="25"/>
  <c r="F3884" i="25"/>
  <c r="I3883" i="25"/>
  <c r="H3883" i="25"/>
  <c r="G3883" i="25"/>
  <c r="F3883" i="25"/>
  <c r="I3882" i="25"/>
  <c r="H3882" i="25"/>
  <c r="G3882" i="25"/>
  <c r="F3882" i="25"/>
  <c r="I3881" i="25"/>
  <c r="H3881" i="25"/>
  <c r="G3881" i="25"/>
  <c r="F3881" i="25"/>
  <c r="I3880" i="25"/>
  <c r="H3880" i="25"/>
  <c r="G3880" i="25"/>
  <c r="F3880" i="25"/>
  <c r="I3879" i="25"/>
  <c r="H3879" i="25"/>
  <c r="G3879" i="25"/>
  <c r="F3879" i="25"/>
  <c r="I3878" i="25"/>
  <c r="H3878" i="25"/>
  <c r="G3878" i="25"/>
  <c r="F3878" i="25"/>
  <c r="I3877" i="25"/>
  <c r="H3877" i="25"/>
  <c r="G3877" i="25"/>
  <c r="F3877" i="25"/>
  <c r="I3876" i="25"/>
  <c r="H3876" i="25"/>
  <c r="G3876" i="25"/>
  <c r="F3876" i="25"/>
  <c r="I3875" i="25"/>
  <c r="H3875" i="25"/>
  <c r="G3875" i="25"/>
  <c r="F3875" i="25"/>
  <c r="I3874" i="25"/>
  <c r="H3874" i="25"/>
  <c r="G3874" i="25"/>
  <c r="F3874" i="25"/>
  <c r="I3873" i="25"/>
  <c r="H3873" i="25"/>
  <c r="G3873" i="25"/>
  <c r="F3873" i="25"/>
  <c r="I3872" i="25"/>
  <c r="H3872" i="25"/>
  <c r="G3872" i="25"/>
  <c r="F3872" i="25"/>
  <c r="I3871" i="25"/>
  <c r="H3871" i="25"/>
  <c r="G3871" i="25"/>
  <c r="F3871" i="25"/>
  <c r="I3870" i="25"/>
  <c r="H3870" i="25"/>
  <c r="G3870" i="25"/>
  <c r="F3870" i="25"/>
  <c r="I3869" i="25"/>
  <c r="H3869" i="25"/>
  <c r="G3869" i="25"/>
  <c r="F3869" i="25"/>
  <c r="I3868" i="25"/>
  <c r="H3868" i="25"/>
  <c r="G3868" i="25"/>
  <c r="F3868" i="25"/>
  <c r="I3867" i="25"/>
  <c r="H3867" i="25"/>
  <c r="G3867" i="25"/>
  <c r="F3867" i="25"/>
  <c r="I3866" i="25"/>
  <c r="H3866" i="25"/>
  <c r="G3866" i="25"/>
  <c r="F3866" i="25"/>
  <c r="I3865" i="25"/>
  <c r="H3865" i="25"/>
  <c r="G3865" i="25"/>
  <c r="F3865" i="25"/>
  <c r="I3864" i="25"/>
  <c r="H3864" i="25"/>
  <c r="G3864" i="25"/>
  <c r="F3864" i="25"/>
  <c r="I3863" i="25"/>
  <c r="H3863" i="25"/>
  <c r="G3863" i="25"/>
  <c r="F3863" i="25"/>
  <c r="I3862" i="25"/>
  <c r="H3862" i="25"/>
  <c r="G3862" i="25"/>
  <c r="F3862" i="25"/>
  <c r="I3861" i="25"/>
  <c r="H3861" i="25"/>
  <c r="G3861" i="25"/>
  <c r="F3861" i="25"/>
  <c r="I3860" i="25"/>
  <c r="H3860" i="25"/>
  <c r="G3860" i="25"/>
  <c r="F3860" i="25"/>
  <c r="I3859" i="25"/>
  <c r="H3859" i="25"/>
  <c r="G3859" i="25"/>
  <c r="F3859" i="25"/>
  <c r="I3858" i="25"/>
  <c r="H3858" i="25"/>
  <c r="G3858" i="25"/>
  <c r="F3858" i="25"/>
  <c r="I3857" i="25"/>
  <c r="H3857" i="25"/>
  <c r="G3857" i="25"/>
  <c r="F3857" i="25"/>
  <c r="I3856" i="25"/>
  <c r="H3856" i="25"/>
  <c r="G3856" i="25"/>
  <c r="F3856" i="25"/>
  <c r="I3855" i="25"/>
  <c r="H3855" i="25"/>
  <c r="G3855" i="25"/>
  <c r="F3855" i="25"/>
  <c r="I3854" i="25"/>
  <c r="H3854" i="25"/>
  <c r="G3854" i="25"/>
  <c r="F3854" i="25"/>
  <c r="I3853" i="25"/>
  <c r="H3853" i="25"/>
  <c r="G3853" i="25"/>
  <c r="F3853" i="25"/>
  <c r="I3852" i="25"/>
  <c r="H3852" i="25"/>
  <c r="G3852" i="25"/>
  <c r="F3852" i="25"/>
  <c r="I3851" i="25"/>
  <c r="H3851" i="25"/>
  <c r="G3851" i="25"/>
  <c r="F3851" i="25"/>
  <c r="I3850" i="25"/>
  <c r="H3850" i="25"/>
  <c r="G3850" i="25"/>
  <c r="F3850" i="25"/>
  <c r="I3849" i="25"/>
  <c r="H3849" i="25"/>
  <c r="G3849" i="25"/>
  <c r="F3849" i="25"/>
  <c r="I3848" i="25"/>
  <c r="H3848" i="25"/>
  <c r="G3848" i="25"/>
  <c r="F3848" i="25"/>
  <c r="I3847" i="25"/>
  <c r="H3847" i="25"/>
  <c r="G3847" i="25"/>
  <c r="F3847" i="25"/>
  <c r="I3846" i="25"/>
  <c r="H3846" i="25"/>
  <c r="G3846" i="25"/>
  <c r="F3846" i="25"/>
  <c r="I3845" i="25"/>
  <c r="H3845" i="25"/>
  <c r="G3845" i="25"/>
  <c r="F3845" i="25"/>
  <c r="I3844" i="25"/>
  <c r="H3844" i="25"/>
  <c r="G3844" i="25"/>
  <c r="F3844" i="25"/>
  <c r="I3843" i="25"/>
  <c r="H3843" i="25"/>
  <c r="G3843" i="25"/>
  <c r="F3843" i="25"/>
  <c r="I3842" i="25"/>
  <c r="H3842" i="25"/>
  <c r="G3842" i="25"/>
  <c r="F3842" i="25"/>
  <c r="I3841" i="25"/>
  <c r="H3841" i="25"/>
  <c r="G3841" i="25"/>
  <c r="F3841" i="25"/>
  <c r="I3840" i="25"/>
  <c r="H3840" i="25"/>
  <c r="G3840" i="25"/>
  <c r="F3840" i="25"/>
  <c r="I3839" i="25"/>
  <c r="H3839" i="25"/>
  <c r="G3839" i="25"/>
  <c r="F3839" i="25"/>
  <c r="I3838" i="25"/>
  <c r="H3838" i="25"/>
  <c r="G3838" i="25"/>
  <c r="F3838" i="25"/>
  <c r="I3837" i="25"/>
  <c r="H3837" i="25"/>
  <c r="G3837" i="25"/>
  <c r="F3837" i="25"/>
  <c r="I3836" i="25"/>
  <c r="H3836" i="25"/>
  <c r="G3836" i="25"/>
  <c r="F3836" i="25"/>
  <c r="I3835" i="25"/>
  <c r="H3835" i="25"/>
  <c r="G3835" i="25"/>
  <c r="F3835" i="25"/>
  <c r="I3834" i="25"/>
  <c r="H3834" i="25"/>
  <c r="G3834" i="25"/>
  <c r="F3834" i="25"/>
  <c r="I3833" i="25"/>
  <c r="H3833" i="25"/>
  <c r="G3833" i="25"/>
  <c r="F3833" i="25"/>
  <c r="I3832" i="25"/>
  <c r="H3832" i="25"/>
  <c r="G3832" i="25"/>
  <c r="F3832" i="25"/>
  <c r="I3831" i="25"/>
  <c r="H3831" i="25"/>
  <c r="G3831" i="25"/>
  <c r="F3831" i="25"/>
  <c r="I3830" i="25"/>
  <c r="H3830" i="25"/>
  <c r="G3830" i="25"/>
  <c r="F3830" i="25"/>
  <c r="I3829" i="25"/>
  <c r="H3829" i="25"/>
  <c r="G3829" i="25"/>
  <c r="F3829" i="25"/>
  <c r="I3828" i="25"/>
  <c r="H3828" i="25"/>
  <c r="G3828" i="25"/>
  <c r="F3828" i="25"/>
  <c r="I3827" i="25"/>
  <c r="H3827" i="25"/>
  <c r="G3827" i="25"/>
  <c r="F3827" i="25"/>
  <c r="I3826" i="25"/>
  <c r="H3826" i="25"/>
  <c r="G3826" i="25"/>
  <c r="F3826" i="25"/>
  <c r="I3825" i="25"/>
  <c r="H3825" i="25"/>
  <c r="G3825" i="25"/>
  <c r="F3825" i="25"/>
  <c r="I3824" i="25"/>
  <c r="H3824" i="25"/>
  <c r="G3824" i="25"/>
  <c r="F3824" i="25"/>
  <c r="I3823" i="25"/>
  <c r="H3823" i="25"/>
  <c r="G3823" i="25"/>
  <c r="F3823" i="25"/>
  <c r="I3822" i="25"/>
  <c r="H3822" i="25"/>
  <c r="G3822" i="25"/>
  <c r="F3822" i="25"/>
  <c r="I3821" i="25"/>
  <c r="H3821" i="25"/>
  <c r="G3821" i="25"/>
  <c r="F3821" i="25"/>
  <c r="I3820" i="25"/>
  <c r="H3820" i="25"/>
  <c r="G3820" i="25"/>
  <c r="F3820" i="25"/>
  <c r="I3819" i="25"/>
  <c r="H3819" i="25"/>
  <c r="G3819" i="25"/>
  <c r="F3819" i="25"/>
  <c r="I3818" i="25"/>
  <c r="H3818" i="25"/>
  <c r="G3818" i="25"/>
  <c r="F3818" i="25"/>
  <c r="I3817" i="25"/>
  <c r="H3817" i="25"/>
  <c r="G3817" i="25"/>
  <c r="F3817" i="25"/>
  <c r="I3816" i="25"/>
  <c r="H3816" i="25"/>
  <c r="G3816" i="25"/>
  <c r="F3816" i="25"/>
  <c r="I3815" i="25"/>
  <c r="H3815" i="25"/>
  <c r="G3815" i="25"/>
  <c r="F3815" i="25"/>
  <c r="I3814" i="25"/>
  <c r="H3814" i="25"/>
  <c r="G3814" i="25"/>
  <c r="F3814" i="25"/>
  <c r="I3813" i="25"/>
  <c r="H3813" i="25"/>
  <c r="G3813" i="25"/>
  <c r="F3813" i="25"/>
  <c r="I3812" i="25"/>
  <c r="H3812" i="25"/>
  <c r="G3812" i="25"/>
  <c r="F3812" i="25"/>
  <c r="I3811" i="25"/>
  <c r="H3811" i="25"/>
  <c r="G3811" i="25"/>
  <c r="F3811" i="25"/>
  <c r="I3810" i="25"/>
  <c r="H3810" i="25"/>
  <c r="G3810" i="25"/>
  <c r="F3810" i="25"/>
  <c r="I3809" i="25"/>
  <c r="H3809" i="25"/>
  <c r="G3809" i="25"/>
  <c r="F3809" i="25"/>
  <c r="I3808" i="25"/>
  <c r="H3808" i="25"/>
  <c r="G3808" i="25"/>
  <c r="F3808" i="25"/>
  <c r="I3807" i="25"/>
  <c r="H3807" i="25"/>
  <c r="G3807" i="25"/>
  <c r="F3807" i="25"/>
  <c r="I3806" i="25"/>
  <c r="H3806" i="25"/>
  <c r="G3806" i="25"/>
  <c r="F3806" i="25"/>
  <c r="I3805" i="25"/>
  <c r="H3805" i="25"/>
  <c r="G3805" i="25"/>
  <c r="F3805" i="25"/>
  <c r="I3804" i="25"/>
  <c r="H3804" i="25"/>
  <c r="G3804" i="25"/>
  <c r="F3804" i="25"/>
  <c r="I3803" i="25"/>
  <c r="H3803" i="25"/>
  <c r="G3803" i="25"/>
  <c r="F3803" i="25"/>
  <c r="I3802" i="25"/>
  <c r="H3802" i="25"/>
  <c r="G3802" i="25"/>
  <c r="F3802" i="25"/>
  <c r="I3801" i="25"/>
  <c r="H3801" i="25"/>
  <c r="G3801" i="25"/>
  <c r="F3801" i="25"/>
  <c r="I3800" i="25"/>
  <c r="H3800" i="25"/>
  <c r="G3800" i="25"/>
  <c r="F3800" i="25"/>
  <c r="I3799" i="25"/>
  <c r="H3799" i="25"/>
  <c r="G3799" i="25"/>
  <c r="F3799" i="25"/>
  <c r="I3798" i="25"/>
  <c r="H3798" i="25"/>
  <c r="G3798" i="25"/>
  <c r="F3798" i="25"/>
  <c r="I3797" i="25"/>
  <c r="H3797" i="25"/>
  <c r="G3797" i="25"/>
  <c r="F3797" i="25"/>
  <c r="I3796" i="25"/>
  <c r="H3796" i="25"/>
  <c r="G3796" i="25"/>
  <c r="F3796" i="25"/>
  <c r="I3795" i="25"/>
  <c r="H3795" i="25"/>
  <c r="G3795" i="25"/>
  <c r="F3795" i="25"/>
  <c r="I3794" i="25"/>
  <c r="H3794" i="25"/>
  <c r="G3794" i="25"/>
  <c r="F3794" i="25"/>
  <c r="I3793" i="25"/>
  <c r="H3793" i="25"/>
  <c r="G3793" i="25"/>
  <c r="F3793" i="25"/>
  <c r="I3792" i="25"/>
  <c r="H3792" i="25"/>
  <c r="G3792" i="25"/>
  <c r="F3792" i="25"/>
  <c r="I3791" i="25"/>
  <c r="H3791" i="25"/>
  <c r="G3791" i="25"/>
  <c r="F3791" i="25"/>
  <c r="I3790" i="25"/>
  <c r="H3790" i="25"/>
  <c r="G3790" i="25"/>
  <c r="F3790" i="25"/>
  <c r="I3789" i="25"/>
  <c r="H3789" i="25"/>
  <c r="G3789" i="25"/>
  <c r="F3789" i="25"/>
  <c r="I3788" i="25"/>
  <c r="H3788" i="25"/>
  <c r="G3788" i="25"/>
  <c r="F3788" i="25"/>
  <c r="I3787" i="25"/>
  <c r="H3787" i="25"/>
  <c r="G3787" i="25"/>
  <c r="F3787" i="25"/>
  <c r="I3786" i="25"/>
  <c r="H3786" i="25"/>
  <c r="G3786" i="25"/>
  <c r="F3786" i="25"/>
  <c r="I3785" i="25"/>
  <c r="H3785" i="25"/>
  <c r="G3785" i="25"/>
  <c r="F3785" i="25"/>
  <c r="I3784" i="25"/>
  <c r="H3784" i="25"/>
  <c r="G3784" i="25"/>
  <c r="F3784" i="25"/>
  <c r="I3783" i="25"/>
  <c r="H3783" i="25"/>
  <c r="G3783" i="25"/>
  <c r="F3783" i="25"/>
  <c r="I3782" i="25"/>
  <c r="H3782" i="25"/>
  <c r="G3782" i="25"/>
  <c r="F3782" i="25"/>
  <c r="I3781" i="25"/>
  <c r="H3781" i="25"/>
  <c r="G3781" i="25"/>
  <c r="F3781" i="25"/>
  <c r="I3780" i="25"/>
  <c r="H3780" i="25"/>
  <c r="G3780" i="25"/>
  <c r="F3780" i="25"/>
  <c r="I3779" i="25"/>
  <c r="H3779" i="25"/>
  <c r="G3779" i="25"/>
  <c r="F3779" i="25"/>
  <c r="I3778" i="25"/>
  <c r="H3778" i="25"/>
  <c r="G3778" i="25"/>
  <c r="F3778" i="25"/>
  <c r="I3777" i="25"/>
  <c r="H3777" i="25"/>
  <c r="G3777" i="25"/>
  <c r="F3777" i="25"/>
  <c r="I3776" i="25"/>
  <c r="H3776" i="25"/>
  <c r="G3776" i="25"/>
  <c r="F3776" i="25"/>
  <c r="I3775" i="25"/>
  <c r="H3775" i="25"/>
  <c r="G3775" i="25"/>
  <c r="F3775" i="25"/>
  <c r="I3774" i="25"/>
  <c r="H3774" i="25"/>
  <c r="G3774" i="25"/>
  <c r="F3774" i="25"/>
  <c r="I3773" i="25"/>
  <c r="H3773" i="25"/>
  <c r="G3773" i="25"/>
  <c r="F3773" i="25"/>
  <c r="I3772" i="25"/>
  <c r="H3772" i="25"/>
  <c r="G3772" i="25"/>
  <c r="F3772" i="25"/>
  <c r="I3771" i="25"/>
  <c r="H3771" i="25"/>
  <c r="G3771" i="25"/>
  <c r="F3771" i="25"/>
  <c r="I3770" i="25"/>
  <c r="H3770" i="25"/>
  <c r="G3770" i="25"/>
  <c r="F3770" i="25"/>
  <c r="I3769" i="25"/>
  <c r="H3769" i="25"/>
  <c r="G3769" i="25"/>
  <c r="F3769" i="25"/>
  <c r="I3768" i="25"/>
  <c r="H3768" i="25"/>
  <c r="G3768" i="25"/>
  <c r="F3768" i="25"/>
  <c r="I3767" i="25"/>
  <c r="H3767" i="25"/>
  <c r="G3767" i="25"/>
  <c r="F3767" i="25"/>
  <c r="I3766" i="25"/>
  <c r="H3766" i="25"/>
  <c r="G3766" i="25"/>
  <c r="F3766" i="25"/>
  <c r="I3765" i="25"/>
  <c r="H3765" i="25"/>
  <c r="G3765" i="25"/>
  <c r="F3765" i="25"/>
  <c r="I3764" i="25"/>
  <c r="H3764" i="25"/>
  <c r="G3764" i="25"/>
  <c r="F3764" i="25"/>
  <c r="I3763" i="25"/>
  <c r="H3763" i="25"/>
  <c r="G3763" i="25"/>
  <c r="F3763" i="25"/>
  <c r="I3762" i="25"/>
  <c r="H3762" i="25"/>
  <c r="G3762" i="25"/>
  <c r="F3762" i="25"/>
  <c r="I3761" i="25"/>
  <c r="H3761" i="25"/>
  <c r="G3761" i="25"/>
  <c r="F3761" i="25"/>
  <c r="I3760" i="25"/>
  <c r="H3760" i="25"/>
  <c r="G3760" i="25"/>
  <c r="F3760" i="25"/>
  <c r="I3759" i="25"/>
  <c r="H3759" i="25"/>
  <c r="G3759" i="25"/>
  <c r="F3759" i="25"/>
  <c r="I3758" i="25"/>
  <c r="H3758" i="25"/>
  <c r="G3758" i="25"/>
  <c r="F3758" i="25"/>
  <c r="I3757" i="25"/>
  <c r="H3757" i="25"/>
  <c r="G3757" i="25"/>
  <c r="F3757" i="25"/>
  <c r="I3756" i="25"/>
  <c r="H3756" i="25"/>
  <c r="G3756" i="25"/>
  <c r="F3756" i="25"/>
  <c r="I3755" i="25"/>
  <c r="H3755" i="25"/>
  <c r="G3755" i="25"/>
  <c r="F3755" i="25"/>
  <c r="I3754" i="25"/>
  <c r="H3754" i="25"/>
  <c r="G3754" i="25"/>
  <c r="F3754" i="25"/>
  <c r="I3753" i="25"/>
  <c r="H3753" i="25"/>
  <c r="G3753" i="25"/>
  <c r="F3753" i="25"/>
  <c r="I3752" i="25"/>
  <c r="H3752" i="25"/>
  <c r="G3752" i="25"/>
  <c r="F3752" i="25"/>
  <c r="I3751" i="25"/>
  <c r="H3751" i="25"/>
  <c r="G3751" i="25"/>
  <c r="F3751" i="25"/>
  <c r="I3750" i="25"/>
  <c r="H3750" i="25"/>
  <c r="G3750" i="25"/>
  <c r="F3750" i="25"/>
  <c r="I3749" i="25"/>
  <c r="H3749" i="25"/>
  <c r="G3749" i="25"/>
  <c r="F3749" i="25"/>
  <c r="I3748" i="25"/>
  <c r="H3748" i="25"/>
  <c r="G3748" i="25"/>
  <c r="F3748" i="25"/>
  <c r="I3747" i="25"/>
  <c r="H3747" i="25"/>
  <c r="G3747" i="25"/>
  <c r="F3747" i="25"/>
  <c r="I3746" i="25"/>
  <c r="H3746" i="25"/>
  <c r="G3746" i="25"/>
  <c r="F3746" i="25"/>
  <c r="I3745" i="25"/>
  <c r="H3745" i="25"/>
  <c r="G3745" i="25"/>
  <c r="F3745" i="25"/>
  <c r="I3744" i="25"/>
  <c r="H3744" i="25"/>
  <c r="G3744" i="25"/>
  <c r="F3744" i="25"/>
  <c r="I3743" i="25"/>
  <c r="H3743" i="25"/>
  <c r="G3743" i="25"/>
  <c r="F3743" i="25"/>
  <c r="I3742" i="25"/>
  <c r="H3742" i="25"/>
  <c r="G3742" i="25"/>
  <c r="F3742" i="25"/>
  <c r="I3741" i="25"/>
  <c r="H3741" i="25"/>
  <c r="G3741" i="25"/>
  <c r="F3741" i="25"/>
  <c r="I3740" i="25"/>
  <c r="H3740" i="25"/>
  <c r="G3740" i="25"/>
  <c r="F3740" i="25"/>
  <c r="I3739" i="25"/>
  <c r="H3739" i="25"/>
  <c r="G3739" i="25"/>
  <c r="F3739" i="25"/>
  <c r="I3738" i="25"/>
  <c r="H3738" i="25"/>
  <c r="G3738" i="25"/>
  <c r="F3738" i="25"/>
  <c r="I3737" i="25"/>
  <c r="H3737" i="25"/>
  <c r="G3737" i="25"/>
  <c r="F3737" i="25"/>
  <c r="I3736" i="25"/>
  <c r="H3736" i="25"/>
  <c r="G3736" i="25"/>
  <c r="F3736" i="25"/>
  <c r="I3735" i="25"/>
  <c r="H3735" i="25"/>
  <c r="G3735" i="25"/>
  <c r="F3735" i="25"/>
  <c r="I3734" i="25"/>
  <c r="H3734" i="25"/>
  <c r="G3734" i="25"/>
  <c r="F3734" i="25"/>
  <c r="I3733" i="25"/>
  <c r="H3733" i="25"/>
  <c r="G3733" i="25"/>
  <c r="F3733" i="25"/>
  <c r="I3732" i="25"/>
  <c r="H3732" i="25"/>
  <c r="G3732" i="25"/>
  <c r="F3732" i="25"/>
  <c r="I3731" i="25"/>
  <c r="H3731" i="25"/>
  <c r="G3731" i="25"/>
  <c r="F3731" i="25"/>
  <c r="I3730" i="25"/>
  <c r="H3730" i="25"/>
  <c r="G3730" i="25"/>
  <c r="F3730" i="25"/>
  <c r="I3729" i="25"/>
  <c r="H3729" i="25"/>
  <c r="G3729" i="25"/>
  <c r="F3729" i="25"/>
  <c r="I3728" i="25"/>
  <c r="H3728" i="25"/>
  <c r="G3728" i="25"/>
  <c r="F3728" i="25"/>
  <c r="I3727" i="25"/>
  <c r="H3727" i="25"/>
  <c r="G3727" i="25"/>
  <c r="F3727" i="25"/>
  <c r="I3726" i="25"/>
  <c r="H3726" i="25"/>
  <c r="G3726" i="25"/>
  <c r="F3726" i="25"/>
  <c r="I3725" i="25"/>
  <c r="H3725" i="25"/>
  <c r="G3725" i="25"/>
  <c r="F3725" i="25"/>
  <c r="I3724" i="25"/>
  <c r="H3724" i="25"/>
  <c r="G3724" i="25"/>
  <c r="F3724" i="25"/>
  <c r="I3723" i="25"/>
  <c r="H3723" i="25"/>
  <c r="G3723" i="25"/>
  <c r="F3723" i="25"/>
  <c r="I3722" i="25"/>
  <c r="H3722" i="25"/>
  <c r="G3722" i="25"/>
  <c r="F3722" i="25"/>
  <c r="I3721" i="25"/>
  <c r="H3721" i="25"/>
  <c r="G3721" i="25"/>
  <c r="F3721" i="25"/>
  <c r="I3720" i="25"/>
  <c r="H3720" i="25"/>
  <c r="G3720" i="25"/>
  <c r="F3720" i="25"/>
  <c r="I3719" i="25"/>
  <c r="H3719" i="25"/>
  <c r="G3719" i="25"/>
  <c r="F3719" i="25"/>
  <c r="I3718" i="25"/>
  <c r="H3718" i="25"/>
  <c r="G3718" i="25"/>
  <c r="F3718" i="25"/>
  <c r="I3717" i="25"/>
  <c r="H3717" i="25"/>
  <c r="G3717" i="25"/>
  <c r="F3717" i="25"/>
  <c r="I3716" i="25"/>
  <c r="H3716" i="25"/>
  <c r="G3716" i="25"/>
  <c r="F3716" i="25"/>
  <c r="I3715" i="25"/>
  <c r="H3715" i="25"/>
  <c r="G3715" i="25"/>
  <c r="F3715" i="25"/>
  <c r="I3714" i="25"/>
  <c r="H3714" i="25"/>
  <c r="G3714" i="25"/>
  <c r="F3714" i="25"/>
  <c r="I3713" i="25"/>
  <c r="H3713" i="25"/>
  <c r="G3713" i="25"/>
  <c r="F3713" i="25"/>
  <c r="I3712" i="25"/>
  <c r="H3712" i="25"/>
  <c r="G3712" i="25"/>
  <c r="F3712" i="25"/>
  <c r="I3711" i="25"/>
  <c r="H3711" i="25"/>
  <c r="G3711" i="25"/>
  <c r="F3711" i="25"/>
  <c r="I3710" i="25"/>
  <c r="H3710" i="25"/>
  <c r="G3710" i="25"/>
  <c r="F3710" i="25"/>
  <c r="I3709" i="25"/>
  <c r="H3709" i="25"/>
  <c r="G3709" i="25"/>
  <c r="F3709" i="25"/>
  <c r="I3708" i="25"/>
  <c r="H3708" i="25"/>
  <c r="G3708" i="25"/>
  <c r="F3708" i="25"/>
  <c r="I3707" i="25"/>
  <c r="H3707" i="25"/>
  <c r="G3707" i="25"/>
  <c r="F3707" i="25"/>
  <c r="I3706" i="25"/>
  <c r="H3706" i="25"/>
  <c r="G3706" i="25"/>
  <c r="F3706" i="25"/>
  <c r="I3705" i="25"/>
  <c r="H3705" i="25"/>
  <c r="G3705" i="25"/>
  <c r="F3705" i="25"/>
  <c r="I3704" i="25"/>
  <c r="H3704" i="25"/>
  <c r="G3704" i="25"/>
  <c r="F3704" i="25"/>
  <c r="I3703" i="25"/>
  <c r="H3703" i="25"/>
  <c r="G3703" i="25"/>
  <c r="F3703" i="25"/>
  <c r="I3702" i="25"/>
  <c r="H3702" i="25"/>
  <c r="G3702" i="25"/>
  <c r="F3702" i="25"/>
  <c r="I3701" i="25"/>
  <c r="H3701" i="25"/>
  <c r="G3701" i="25"/>
  <c r="F3701" i="25"/>
  <c r="I3700" i="25"/>
  <c r="H3700" i="25"/>
  <c r="G3700" i="25"/>
  <c r="F3700" i="25"/>
  <c r="I3699" i="25"/>
  <c r="H3699" i="25"/>
  <c r="G3699" i="25"/>
  <c r="F3699" i="25"/>
  <c r="I3698" i="25"/>
  <c r="H3698" i="25"/>
  <c r="G3698" i="25"/>
  <c r="F3698" i="25"/>
  <c r="I3697" i="25"/>
  <c r="H3697" i="25"/>
  <c r="G3697" i="25"/>
  <c r="F3697" i="25"/>
  <c r="I3696" i="25"/>
  <c r="H3696" i="25"/>
  <c r="G3696" i="25"/>
  <c r="F3696" i="25"/>
  <c r="I3695" i="25"/>
  <c r="H3695" i="25"/>
  <c r="G3695" i="25"/>
  <c r="F3695" i="25"/>
  <c r="I3694" i="25"/>
  <c r="H3694" i="25"/>
  <c r="G3694" i="25"/>
  <c r="F3694" i="25"/>
  <c r="I3693" i="25"/>
  <c r="H3693" i="25"/>
  <c r="G3693" i="25"/>
  <c r="F3693" i="25"/>
  <c r="I3692" i="25"/>
  <c r="H3692" i="25"/>
  <c r="G3692" i="25"/>
  <c r="F3692" i="25"/>
  <c r="I3691" i="25"/>
  <c r="H3691" i="25"/>
  <c r="G3691" i="25"/>
  <c r="F3691" i="25"/>
  <c r="I3690" i="25"/>
  <c r="H3690" i="25"/>
  <c r="G3690" i="25"/>
  <c r="F3690" i="25"/>
  <c r="I3689" i="25"/>
  <c r="H3689" i="25"/>
  <c r="G3689" i="25"/>
  <c r="F3689" i="25"/>
  <c r="I3688" i="25"/>
  <c r="H3688" i="25"/>
  <c r="G3688" i="25"/>
  <c r="F3688" i="25"/>
  <c r="I3687" i="25"/>
  <c r="H3687" i="25"/>
  <c r="G3687" i="25"/>
  <c r="F3687" i="25"/>
  <c r="I3686" i="25"/>
  <c r="H3686" i="25"/>
  <c r="G3686" i="25"/>
  <c r="F3686" i="25"/>
  <c r="I3685" i="25"/>
  <c r="H3685" i="25"/>
  <c r="G3685" i="25"/>
  <c r="F3685" i="25"/>
  <c r="I3684" i="25"/>
  <c r="H3684" i="25"/>
  <c r="G3684" i="25"/>
  <c r="F3684" i="25"/>
  <c r="I3683" i="25"/>
  <c r="H3683" i="25"/>
  <c r="G3683" i="25"/>
  <c r="F3683" i="25"/>
  <c r="I3682" i="25"/>
  <c r="H3682" i="25"/>
  <c r="G3682" i="25"/>
  <c r="F3682" i="25"/>
  <c r="I3681" i="25"/>
  <c r="H3681" i="25"/>
  <c r="G3681" i="25"/>
  <c r="F3681" i="25"/>
  <c r="I3680" i="25"/>
  <c r="H3680" i="25"/>
  <c r="G3680" i="25"/>
  <c r="F3680" i="25"/>
  <c r="I3679" i="25"/>
  <c r="H3679" i="25"/>
  <c r="G3679" i="25"/>
  <c r="F3679" i="25"/>
  <c r="I3678" i="25"/>
  <c r="H3678" i="25"/>
  <c r="G3678" i="25"/>
  <c r="F3678" i="25"/>
  <c r="I3677" i="25"/>
  <c r="H3677" i="25"/>
  <c r="G3677" i="25"/>
  <c r="F3677" i="25"/>
  <c r="I3676" i="25"/>
  <c r="H3676" i="25"/>
  <c r="G3676" i="25"/>
  <c r="F3676" i="25"/>
  <c r="I3675" i="25"/>
  <c r="H3675" i="25"/>
  <c r="G3675" i="25"/>
  <c r="F3675" i="25"/>
  <c r="I3674" i="25"/>
  <c r="H3674" i="25"/>
  <c r="G3674" i="25"/>
  <c r="F3674" i="25"/>
  <c r="I3673" i="25"/>
  <c r="H3673" i="25"/>
  <c r="G3673" i="25"/>
  <c r="F3673" i="25"/>
  <c r="I3672" i="25"/>
  <c r="H3672" i="25"/>
  <c r="G3672" i="25"/>
  <c r="F3672" i="25"/>
  <c r="I3671" i="25"/>
  <c r="H3671" i="25"/>
  <c r="G3671" i="25"/>
  <c r="F3671" i="25"/>
  <c r="I3670" i="25"/>
  <c r="H3670" i="25"/>
  <c r="G3670" i="25"/>
  <c r="F3670" i="25"/>
  <c r="I3669" i="25"/>
  <c r="H3669" i="25"/>
  <c r="G3669" i="25"/>
  <c r="F3669" i="25"/>
  <c r="I3668" i="25"/>
  <c r="H3668" i="25"/>
  <c r="G3668" i="25"/>
  <c r="F3668" i="25"/>
  <c r="I3667" i="25"/>
  <c r="H3667" i="25"/>
  <c r="G3667" i="25"/>
  <c r="F3667" i="25"/>
  <c r="I3666" i="25"/>
  <c r="H3666" i="25"/>
  <c r="G3666" i="25"/>
  <c r="F3666" i="25"/>
  <c r="I3665" i="25"/>
  <c r="H3665" i="25"/>
  <c r="G3665" i="25"/>
  <c r="F3665" i="25"/>
  <c r="I3664" i="25"/>
  <c r="H3664" i="25"/>
  <c r="G3664" i="25"/>
  <c r="F3664" i="25"/>
  <c r="I3663" i="25"/>
  <c r="H3663" i="25"/>
  <c r="G3663" i="25"/>
  <c r="F3663" i="25"/>
  <c r="I3662" i="25"/>
  <c r="H3662" i="25"/>
  <c r="G3662" i="25"/>
  <c r="F3662" i="25"/>
  <c r="I3661" i="25"/>
  <c r="H3661" i="25"/>
  <c r="G3661" i="25"/>
  <c r="F3661" i="25"/>
  <c r="I3660" i="25"/>
  <c r="H3660" i="25"/>
  <c r="G3660" i="25"/>
  <c r="F3660" i="25"/>
  <c r="I3659" i="25"/>
  <c r="H3659" i="25"/>
  <c r="G3659" i="25"/>
  <c r="F3659" i="25"/>
  <c r="I3658" i="25"/>
  <c r="H3658" i="25"/>
  <c r="G3658" i="25"/>
  <c r="F3658" i="25"/>
  <c r="I3657" i="25"/>
  <c r="H3657" i="25"/>
  <c r="G3657" i="25"/>
  <c r="F3657" i="25"/>
  <c r="I3656" i="25"/>
  <c r="H3656" i="25"/>
  <c r="G3656" i="25"/>
  <c r="F3656" i="25"/>
  <c r="I3655" i="25"/>
  <c r="H3655" i="25"/>
  <c r="G3655" i="25"/>
  <c r="F3655" i="25"/>
  <c r="I3654" i="25"/>
  <c r="H3654" i="25"/>
  <c r="G3654" i="25"/>
  <c r="F3654" i="25"/>
  <c r="I3653" i="25"/>
  <c r="H3653" i="25"/>
  <c r="G3653" i="25"/>
  <c r="F3653" i="25"/>
  <c r="I3652" i="25"/>
  <c r="H3652" i="25"/>
  <c r="G3652" i="25"/>
  <c r="F3652" i="25"/>
  <c r="I3651" i="25"/>
  <c r="H3651" i="25"/>
  <c r="G3651" i="25"/>
  <c r="F3651" i="25"/>
  <c r="I3650" i="25"/>
  <c r="H3650" i="25"/>
  <c r="G3650" i="25"/>
  <c r="F3650" i="25"/>
  <c r="I3649" i="25"/>
  <c r="H3649" i="25"/>
  <c r="G3649" i="25"/>
  <c r="F3649" i="25"/>
  <c r="I3648" i="25"/>
  <c r="H3648" i="25"/>
  <c r="G3648" i="25"/>
  <c r="F3648" i="25"/>
  <c r="I3647" i="25"/>
  <c r="H3647" i="25"/>
  <c r="G3647" i="25"/>
  <c r="F3647" i="25"/>
  <c r="I3646" i="25"/>
  <c r="H3646" i="25"/>
  <c r="G3646" i="25"/>
  <c r="F3646" i="25"/>
  <c r="I3645" i="25"/>
  <c r="H3645" i="25"/>
  <c r="G3645" i="25"/>
  <c r="F3645" i="25"/>
  <c r="I3644" i="25"/>
  <c r="H3644" i="25"/>
  <c r="G3644" i="25"/>
  <c r="F3644" i="25"/>
  <c r="I3643" i="25"/>
  <c r="H3643" i="25"/>
  <c r="G3643" i="25"/>
  <c r="F3643" i="25"/>
  <c r="I3642" i="25"/>
  <c r="H3642" i="25"/>
  <c r="G3642" i="25"/>
  <c r="F3642" i="25"/>
  <c r="I3641" i="25"/>
  <c r="H3641" i="25"/>
  <c r="G3641" i="25"/>
  <c r="F3641" i="25"/>
  <c r="I3640" i="25"/>
  <c r="H3640" i="25"/>
  <c r="G3640" i="25"/>
  <c r="F3640" i="25"/>
  <c r="I3639" i="25"/>
  <c r="H3639" i="25"/>
  <c r="G3639" i="25"/>
  <c r="F3639" i="25"/>
  <c r="I3638" i="25"/>
  <c r="H3638" i="25"/>
  <c r="G3638" i="25"/>
  <c r="F3638" i="25"/>
  <c r="I3637" i="25"/>
  <c r="H3637" i="25"/>
  <c r="G3637" i="25"/>
  <c r="F3637" i="25"/>
  <c r="I3636" i="25"/>
  <c r="H3636" i="25"/>
  <c r="G3636" i="25"/>
  <c r="F3636" i="25"/>
  <c r="I3635" i="25"/>
  <c r="H3635" i="25"/>
  <c r="G3635" i="25"/>
  <c r="F3635" i="25"/>
  <c r="I3634" i="25"/>
  <c r="H3634" i="25"/>
  <c r="G3634" i="25"/>
  <c r="F3634" i="25"/>
  <c r="I3633" i="25"/>
  <c r="H3633" i="25"/>
  <c r="G3633" i="25"/>
  <c r="F3633" i="25"/>
  <c r="I3632" i="25"/>
  <c r="H3632" i="25"/>
  <c r="G3632" i="25"/>
  <c r="F3632" i="25"/>
  <c r="I3631" i="25"/>
  <c r="H3631" i="25"/>
  <c r="G3631" i="25"/>
  <c r="F3631" i="25"/>
  <c r="I3630" i="25"/>
  <c r="H3630" i="25"/>
  <c r="G3630" i="25"/>
  <c r="F3630" i="25"/>
  <c r="I3629" i="25"/>
  <c r="H3629" i="25"/>
  <c r="G3629" i="25"/>
  <c r="F3629" i="25"/>
  <c r="I3628" i="25"/>
  <c r="H3628" i="25"/>
  <c r="G3628" i="25"/>
  <c r="F3628" i="25"/>
  <c r="I3627" i="25"/>
  <c r="H3627" i="25"/>
  <c r="G3627" i="25"/>
  <c r="F3627" i="25"/>
  <c r="I3626" i="25"/>
  <c r="H3626" i="25"/>
  <c r="G3626" i="25"/>
  <c r="F3626" i="25"/>
  <c r="I3625" i="25"/>
  <c r="H3625" i="25"/>
  <c r="G3625" i="25"/>
  <c r="F3625" i="25"/>
  <c r="I3624" i="25"/>
  <c r="H3624" i="25"/>
  <c r="G3624" i="25"/>
  <c r="F3624" i="25"/>
  <c r="I3623" i="25"/>
  <c r="H3623" i="25"/>
  <c r="G3623" i="25"/>
  <c r="F3623" i="25"/>
  <c r="I3622" i="25"/>
  <c r="H3622" i="25"/>
  <c r="G3622" i="25"/>
  <c r="F3622" i="25"/>
  <c r="I3621" i="25"/>
  <c r="H3621" i="25"/>
  <c r="G3621" i="25"/>
  <c r="F3621" i="25"/>
  <c r="I3620" i="25"/>
  <c r="H3620" i="25"/>
  <c r="G3620" i="25"/>
  <c r="F3620" i="25"/>
  <c r="I3619" i="25"/>
  <c r="H3619" i="25"/>
  <c r="G3619" i="25"/>
  <c r="F3619" i="25"/>
  <c r="I3618" i="25"/>
  <c r="H3618" i="25"/>
  <c r="G3618" i="25"/>
  <c r="F3618" i="25"/>
  <c r="I3617" i="25"/>
  <c r="H3617" i="25"/>
  <c r="G3617" i="25"/>
  <c r="F3617" i="25"/>
  <c r="I3616" i="25"/>
  <c r="H3616" i="25"/>
  <c r="G3616" i="25"/>
  <c r="F3616" i="25"/>
  <c r="I3615" i="25"/>
  <c r="H3615" i="25"/>
  <c r="G3615" i="25"/>
  <c r="F3615" i="25"/>
  <c r="I3614" i="25"/>
  <c r="H3614" i="25"/>
  <c r="G3614" i="25"/>
  <c r="F3614" i="25"/>
  <c r="I3613" i="25"/>
  <c r="H3613" i="25"/>
  <c r="G3613" i="25"/>
  <c r="F3613" i="25"/>
  <c r="I3612" i="25"/>
  <c r="H3612" i="25"/>
  <c r="G3612" i="25"/>
  <c r="F3612" i="25"/>
  <c r="I3611" i="25"/>
  <c r="H3611" i="25"/>
  <c r="G3611" i="25"/>
  <c r="F3611" i="25"/>
  <c r="I3610" i="25"/>
  <c r="H3610" i="25"/>
  <c r="G3610" i="25"/>
  <c r="F3610" i="25"/>
  <c r="I3609" i="25"/>
  <c r="H3609" i="25"/>
  <c r="G3609" i="25"/>
  <c r="F3609" i="25"/>
  <c r="I3608" i="25"/>
  <c r="H3608" i="25"/>
  <c r="G3608" i="25"/>
  <c r="F3608" i="25"/>
  <c r="I3607" i="25"/>
  <c r="H3607" i="25"/>
  <c r="G3607" i="25"/>
  <c r="F3607" i="25"/>
  <c r="I3606" i="25"/>
  <c r="H3606" i="25"/>
  <c r="G3606" i="25"/>
  <c r="F3606" i="25"/>
  <c r="I3605" i="25"/>
  <c r="H3605" i="25"/>
  <c r="G3605" i="25"/>
  <c r="F3605" i="25"/>
  <c r="I3604" i="25"/>
  <c r="H3604" i="25"/>
  <c r="G3604" i="25"/>
  <c r="F3604" i="25"/>
  <c r="I3603" i="25"/>
  <c r="H3603" i="25"/>
  <c r="G3603" i="25"/>
  <c r="F3603" i="25"/>
  <c r="I3602" i="25"/>
  <c r="H3602" i="25"/>
  <c r="G3602" i="25"/>
  <c r="F3602" i="25"/>
  <c r="I3601" i="25"/>
  <c r="H3601" i="25"/>
  <c r="G3601" i="25"/>
  <c r="F3601" i="25"/>
  <c r="I3600" i="25"/>
  <c r="H3600" i="25"/>
  <c r="G3600" i="25"/>
  <c r="F3600" i="25"/>
  <c r="I3599" i="25"/>
  <c r="H3599" i="25"/>
  <c r="G3599" i="25"/>
  <c r="F3599" i="25"/>
  <c r="I3598" i="25"/>
  <c r="H3598" i="25"/>
  <c r="G3598" i="25"/>
  <c r="F3598" i="25"/>
  <c r="I3597" i="25"/>
  <c r="H3597" i="25"/>
  <c r="G3597" i="25"/>
  <c r="F3597" i="25"/>
  <c r="I3596" i="25"/>
  <c r="H3596" i="25"/>
  <c r="G3596" i="25"/>
  <c r="F3596" i="25"/>
  <c r="I3595" i="25"/>
  <c r="H3595" i="25"/>
  <c r="G3595" i="25"/>
  <c r="F3595" i="25"/>
  <c r="I3594" i="25"/>
  <c r="H3594" i="25"/>
  <c r="G3594" i="25"/>
  <c r="F3594" i="25"/>
  <c r="I3593" i="25"/>
  <c r="H3593" i="25"/>
  <c r="G3593" i="25"/>
  <c r="F3593" i="25"/>
  <c r="I3592" i="25"/>
  <c r="H3592" i="25"/>
  <c r="G3592" i="25"/>
  <c r="F3592" i="25"/>
  <c r="I3591" i="25"/>
  <c r="H3591" i="25"/>
  <c r="G3591" i="25"/>
  <c r="F3591" i="25"/>
  <c r="I3590" i="25"/>
  <c r="H3590" i="25"/>
  <c r="G3590" i="25"/>
  <c r="F3590" i="25"/>
  <c r="I3589" i="25"/>
  <c r="H3589" i="25"/>
  <c r="G3589" i="25"/>
  <c r="F3589" i="25"/>
  <c r="I3588" i="25"/>
  <c r="H3588" i="25"/>
  <c r="G3588" i="25"/>
  <c r="F3588" i="25"/>
  <c r="I3587" i="25"/>
  <c r="H3587" i="25"/>
  <c r="G3587" i="25"/>
  <c r="F3587" i="25"/>
  <c r="I3586" i="25"/>
  <c r="H3586" i="25"/>
  <c r="G3586" i="25"/>
  <c r="F3586" i="25"/>
  <c r="I3585" i="25"/>
  <c r="H3585" i="25"/>
  <c r="G3585" i="25"/>
  <c r="F3585" i="25"/>
  <c r="I3584" i="25"/>
  <c r="H3584" i="25"/>
  <c r="G3584" i="25"/>
  <c r="F3584" i="25"/>
  <c r="I3583" i="25"/>
  <c r="H3583" i="25"/>
  <c r="G3583" i="25"/>
  <c r="F3583" i="25"/>
  <c r="I3582" i="25"/>
  <c r="H3582" i="25"/>
  <c r="G3582" i="25"/>
  <c r="F3582" i="25"/>
  <c r="I3581" i="25"/>
  <c r="H3581" i="25"/>
  <c r="G3581" i="25"/>
  <c r="F3581" i="25"/>
  <c r="I3580" i="25"/>
  <c r="H3580" i="25"/>
  <c r="G3580" i="25"/>
  <c r="F3580" i="25"/>
  <c r="I3579" i="25"/>
  <c r="H3579" i="25"/>
  <c r="G3579" i="25"/>
  <c r="F3579" i="25"/>
  <c r="I3578" i="25"/>
  <c r="H3578" i="25"/>
  <c r="G3578" i="25"/>
  <c r="F3578" i="25"/>
  <c r="I3577" i="25"/>
  <c r="H3577" i="25"/>
  <c r="G3577" i="25"/>
  <c r="F3577" i="25"/>
  <c r="I3576" i="25"/>
  <c r="H3576" i="25"/>
  <c r="G3576" i="25"/>
  <c r="F3576" i="25"/>
  <c r="I3575" i="25"/>
  <c r="H3575" i="25"/>
  <c r="G3575" i="25"/>
  <c r="F3575" i="25"/>
  <c r="I3574" i="25"/>
  <c r="H3574" i="25"/>
  <c r="G3574" i="25"/>
  <c r="F3574" i="25"/>
  <c r="I3573" i="25"/>
  <c r="H3573" i="25"/>
  <c r="G3573" i="25"/>
  <c r="F3573" i="25"/>
  <c r="I3572" i="25"/>
  <c r="H3572" i="25"/>
  <c r="G3572" i="25"/>
  <c r="F3572" i="25"/>
  <c r="I3571" i="25"/>
  <c r="H3571" i="25"/>
  <c r="G3571" i="25"/>
  <c r="F3571" i="25"/>
  <c r="I3570" i="25"/>
  <c r="H3570" i="25"/>
  <c r="G3570" i="25"/>
  <c r="F3570" i="25"/>
  <c r="I3569" i="25"/>
  <c r="H3569" i="25"/>
  <c r="G3569" i="25"/>
  <c r="F3569" i="25"/>
  <c r="I3568" i="25"/>
  <c r="H3568" i="25"/>
  <c r="G3568" i="25"/>
  <c r="F3568" i="25"/>
  <c r="I3567" i="25"/>
  <c r="H3567" i="25"/>
  <c r="G3567" i="25"/>
  <c r="F3567" i="25"/>
  <c r="I3566" i="25"/>
  <c r="H3566" i="25"/>
  <c r="G3566" i="25"/>
  <c r="F3566" i="25"/>
  <c r="I3565" i="25"/>
  <c r="H3565" i="25"/>
  <c r="G3565" i="25"/>
  <c r="F3565" i="25"/>
  <c r="I3564" i="25"/>
  <c r="H3564" i="25"/>
  <c r="G3564" i="25"/>
  <c r="F3564" i="25"/>
  <c r="I3563" i="25"/>
  <c r="H3563" i="25"/>
  <c r="G3563" i="25"/>
  <c r="F3563" i="25"/>
  <c r="I3562" i="25"/>
  <c r="H3562" i="25"/>
  <c r="G3562" i="25"/>
  <c r="F3562" i="25"/>
  <c r="I3561" i="25"/>
  <c r="H3561" i="25"/>
  <c r="G3561" i="25"/>
  <c r="F3561" i="25"/>
  <c r="I3560" i="25"/>
  <c r="H3560" i="25"/>
  <c r="G3560" i="25"/>
  <c r="F3560" i="25"/>
  <c r="I3559" i="25"/>
  <c r="H3559" i="25"/>
  <c r="G3559" i="25"/>
  <c r="F3559" i="25"/>
  <c r="I3558" i="25"/>
  <c r="H3558" i="25"/>
  <c r="G3558" i="25"/>
  <c r="F3558" i="25"/>
  <c r="I3557" i="25"/>
  <c r="H3557" i="25"/>
  <c r="G3557" i="25"/>
  <c r="F3557" i="25"/>
  <c r="I3556" i="25"/>
  <c r="H3556" i="25"/>
  <c r="G3556" i="25"/>
  <c r="F3556" i="25"/>
  <c r="I3555" i="25"/>
  <c r="H3555" i="25"/>
  <c r="G3555" i="25"/>
  <c r="F3555" i="25"/>
  <c r="I3554" i="25"/>
  <c r="H3554" i="25"/>
  <c r="G3554" i="25"/>
  <c r="F3554" i="25"/>
  <c r="I3553" i="25"/>
  <c r="H3553" i="25"/>
  <c r="G3553" i="25"/>
  <c r="F3553" i="25"/>
  <c r="I3552" i="25"/>
  <c r="H3552" i="25"/>
  <c r="G3552" i="25"/>
  <c r="F3552" i="25"/>
  <c r="I3551" i="25"/>
  <c r="H3551" i="25"/>
  <c r="G3551" i="25"/>
  <c r="F3551" i="25"/>
  <c r="I3550" i="25"/>
  <c r="H3550" i="25"/>
  <c r="G3550" i="25"/>
  <c r="F3550" i="25"/>
  <c r="I3549" i="25"/>
  <c r="H3549" i="25"/>
  <c r="G3549" i="25"/>
  <c r="F3549" i="25"/>
  <c r="I3548" i="25"/>
  <c r="H3548" i="25"/>
  <c r="G3548" i="25"/>
  <c r="F3548" i="25"/>
  <c r="I3547" i="25"/>
  <c r="H3547" i="25"/>
  <c r="G3547" i="25"/>
  <c r="F3547" i="25"/>
  <c r="I3546" i="25"/>
  <c r="H3546" i="25"/>
  <c r="G3546" i="25"/>
  <c r="F3546" i="25"/>
  <c r="I3545" i="25"/>
  <c r="H3545" i="25"/>
  <c r="G3545" i="25"/>
  <c r="F3545" i="25"/>
  <c r="I3544" i="25"/>
  <c r="H3544" i="25"/>
  <c r="G3544" i="25"/>
  <c r="F3544" i="25"/>
  <c r="I3543" i="25"/>
  <c r="H3543" i="25"/>
  <c r="G3543" i="25"/>
  <c r="F3543" i="25"/>
  <c r="I3542" i="25"/>
  <c r="H3542" i="25"/>
  <c r="G3542" i="25"/>
  <c r="F3542" i="25"/>
  <c r="I3541" i="25"/>
  <c r="H3541" i="25"/>
  <c r="G3541" i="25"/>
  <c r="F3541" i="25"/>
  <c r="I3540" i="25"/>
  <c r="H3540" i="25"/>
  <c r="G3540" i="25"/>
  <c r="F3540" i="25"/>
  <c r="I3539" i="25"/>
  <c r="H3539" i="25"/>
  <c r="G3539" i="25"/>
  <c r="F3539" i="25"/>
  <c r="I3538" i="25"/>
  <c r="H3538" i="25"/>
  <c r="G3538" i="25"/>
  <c r="F3538" i="25"/>
  <c r="I3537" i="25"/>
  <c r="H3537" i="25"/>
  <c r="G3537" i="25"/>
  <c r="F3537" i="25"/>
  <c r="I3536" i="25"/>
  <c r="H3536" i="25"/>
  <c r="G3536" i="25"/>
  <c r="F3536" i="25"/>
  <c r="I3535" i="25"/>
  <c r="H3535" i="25"/>
  <c r="G3535" i="25"/>
  <c r="F3535" i="25"/>
  <c r="I3534" i="25"/>
  <c r="H3534" i="25"/>
  <c r="G3534" i="25"/>
  <c r="F3534" i="25"/>
  <c r="I3533" i="25"/>
  <c r="H3533" i="25"/>
  <c r="G3533" i="25"/>
  <c r="F3533" i="25"/>
  <c r="I3532" i="25"/>
  <c r="H3532" i="25"/>
  <c r="G3532" i="25"/>
  <c r="F3532" i="25"/>
  <c r="I3531" i="25"/>
  <c r="H3531" i="25"/>
  <c r="G3531" i="25"/>
  <c r="F3531" i="25"/>
  <c r="I3530" i="25"/>
  <c r="H3530" i="25"/>
  <c r="G3530" i="25"/>
  <c r="F3530" i="25"/>
  <c r="I3529" i="25"/>
  <c r="H3529" i="25"/>
  <c r="G3529" i="25"/>
  <c r="F3529" i="25"/>
  <c r="I3528" i="25"/>
  <c r="H3528" i="25"/>
  <c r="G3528" i="25"/>
  <c r="F3528" i="25"/>
  <c r="I3527" i="25"/>
  <c r="H3527" i="25"/>
  <c r="G3527" i="25"/>
  <c r="F3527" i="25"/>
  <c r="I3526" i="25"/>
  <c r="H3526" i="25"/>
  <c r="G3526" i="25"/>
  <c r="F3526" i="25"/>
  <c r="I3525" i="25"/>
  <c r="H3525" i="25"/>
  <c r="G3525" i="25"/>
  <c r="F3525" i="25"/>
  <c r="I3524" i="25"/>
  <c r="H3524" i="25"/>
  <c r="G3524" i="25"/>
  <c r="F3524" i="25"/>
  <c r="I3523" i="25"/>
  <c r="H3523" i="25"/>
  <c r="G3523" i="25"/>
  <c r="F3523" i="25"/>
  <c r="I3522" i="25"/>
  <c r="H3522" i="25"/>
  <c r="G3522" i="25"/>
  <c r="F3522" i="25"/>
  <c r="I3521" i="25"/>
  <c r="H3521" i="25"/>
  <c r="G3521" i="25"/>
  <c r="F3521" i="25"/>
  <c r="I3520" i="25"/>
  <c r="H3520" i="25"/>
  <c r="G3520" i="25"/>
  <c r="F3520" i="25"/>
  <c r="I3519" i="25"/>
  <c r="H3519" i="25"/>
  <c r="G3519" i="25"/>
  <c r="F3519" i="25"/>
  <c r="I3518" i="25"/>
  <c r="H3518" i="25"/>
  <c r="G3518" i="25"/>
  <c r="F3518" i="25"/>
  <c r="I3517" i="25"/>
  <c r="H3517" i="25"/>
  <c r="G3517" i="25"/>
  <c r="F3517" i="25"/>
  <c r="I3516" i="25"/>
  <c r="H3516" i="25"/>
  <c r="G3516" i="25"/>
  <c r="F3516" i="25"/>
  <c r="I3515" i="25"/>
  <c r="H3515" i="25"/>
  <c r="G3515" i="25"/>
  <c r="F3515" i="25"/>
  <c r="I3514" i="25"/>
  <c r="H3514" i="25"/>
  <c r="G3514" i="25"/>
  <c r="F3514" i="25"/>
  <c r="I3513" i="25"/>
  <c r="H3513" i="25"/>
  <c r="G3513" i="25"/>
  <c r="F3513" i="25"/>
  <c r="I3512" i="25"/>
  <c r="H3512" i="25"/>
  <c r="G3512" i="25"/>
  <c r="F3512" i="25"/>
  <c r="I3511" i="25"/>
  <c r="H3511" i="25"/>
  <c r="G3511" i="25"/>
  <c r="F3511" i="25"/>
  <c r="I3510" i="25"/>
  <c r="H3510" i="25"/>
  <c r="G3510" i="25"/>
  <c r="F3510" i="25"/>
  <c r="I3509" i="25"/>
  <c r="H3509" i="25"/>
  <c r="G3509" i="25"/>
  <c r="F3509" i="25"/>
  <c r="I3508" i="25"/>
  <c r="H3508" i="25"/>
  <c r="G3508" i="25"/>
  <c r="F3508" i="25"/>
  <c r="I3507" i="25"/>
  <c r="H3507" i="25"/>
  <c r="G3507" i="25"/>
  <c r="F3507" i="25"/>
  <c r="I3506" i="25"/>
  <c r="H3506" i="25"/>
  <c r="G3506" i="25"/>
  <c r="F3506" i="25"/>
  <c r="I3505" i="25"/>
  <c r="H3505" i="25"/>
  <c r="G3505" i="25"/>
  <c r="F3505" i="25"/>
  <c r="I3504" i="25"/>
  <c r="H3504" i="25"/>
  <c r="G3504" i="25"/>
  <c r="F3504" i="25"/>
  <c r="I3503" i="25"/>
  <c r="H3503" i="25"/>
  <c r="G3503" i="25"/>
  <c r="F3503" i="25"/>
  <c r="I3502" i="25"/>
  <c r="H3502" i="25"/>
  <c r="G3502" i="25"/>
  <c r="F3502" i="25"/>
  <c r="I3501" i="25"/>
  <c r="H3501" i="25"/>
  <c r="G3501" i="25"/>
  <c r="F3501" i="25"/>
  <c r="I3500" i="25"/>
  <c r="H3500" i="25"/>
  <c r="G3500" i="25"/>
  <c r="F3500" i="25"/>
  <c r="I3499" i="25"/>
  <c r="H3499" i="25"/>
  <c r="G3499" i="25"/>
  <c r="F3499" i="25"/>
  <c r="I3498" i="25"/>
  <c r="H3498" i="25"/>
  <c r="G3498" i="25"/>
  <c r="F3498" i="25"/>
  <c r="I3497" i="25"/>
  <c r="H3497" i="25"/>
  <c r="G3497" i="25"/>
  <c r="F3497" i="25"/>
  <c r="I3496" i="25"/>
  <c r="H3496" i="25"/>
  <c r="G3496" i="25"/>
  <c r="F3496" i="25"/>
  <c r="I3495" i="25"/>
  <c r="H3495" i="25"/>
  <c r="G3495" i="25"/>
  <c r="F3495" i="25"/>
  <c r="I3494" i="25"/>
  <c r="H3494" i="25"/>
  <c r="G3494" i="25"/>
  <c r="F3494" i="25"/>
  <c r="I3493" i="25"/>
  <c r="H3493" i="25"/>
  <c r="G3493" i="25"/>
  <c r="F3493" i="25"/>
  <c r="I3492" i="25"/>
  <c r="H3492" i="25"/>
  <c r="G3492" i="25"/>
  <c r="F3492" i="25"/>
  <c r="I3491" i="25"/>
  <c r="H3491" i="25"/>
  <c r="G3491" i="25"/>
  <c r="F3491" i="25"/>
  <c r="I3490" i="25"/>
  <c r="H3490" i="25"/>
  <c r="G3490" i="25"/>
  <c r="F3490" i="25"/>
  <c r="I3489" i="25"/>
  <c r="H3489" i="25"/>
  <c r="G3489" i="25"/>
  <c r="F3489" i="25"/>
  <c r="I3488" i="25"/>
  <c r="H3488" i="25"/>
  <c r="G3488" i="25"/>
  <c r="F3488" i="25"/>
  <c r="I3487" i="25"/>
  <c r="H3487" i="25"/>
  <c r="G3487" i="25"/>
  <c r="F3487" i="25"/>
  <c r="I3486" i="25"/>
  <c r="H3486" i="25"/>
  <c r="G3486" i="25"/>
  <c r="F3486" i="25"/>
  <c r="I3485" i="25"/>
  <c r="H3485" i="25"/>
  <c r="G3485" i="25"/>
  <c r="F3485" i="25"/>
  <c r="I3484" i="25"/>
  <c r="H3484" i="25"/>
  <c r="G3484" i="25"/>
  <c r="F3484" i="25"/>
  <c r="I3483" i="25"/>
  <c r="H3483" i="25"/>
  <c r="G3483" i="25"/>
  <c r="F3483" i="25"/>
  <c r="I3482" i="25"/>
  <c r="H3482" i="25"/>
  <c r="G3482" i="25"/>
  <c r="F3482" i="25"/>
  <c r="I3481" i="25"/>
  <c r="H3481" i="25"/>
  <c r="G3481" i="25"/>
  <c r="F3481" i="25"/>
  <c r="I3480" i="25"/>
  <c r="H3480" i="25"/>
  <c r="G3480" i="25"/>
  <c r="F3480" i="25"/>
  <c r="I3479" i="25"/>
  <c r="H3479" i="25"/>
  <c r="G3479" i="25"/>
  <c r="F3479" i="25"/>
  <c r="I3478" i="25"/>
  <c r="H3478" i="25"/>
  <c r="G3478" i="25"/>
  <c r="F3478" i="25"/>
  <c r="I3477" i="25"/>
  <c r="H3477" i="25"/>
  <c r="G3477" i="25"/>
  <c r="F3477" i="25"/>
  <c r="I3476" i="25"/>
  <c r="H3476" i="25"/>
  <c r="G3476" i="25"/>
  <c r="F3476" i="25"/>
  <c r="I3475" i="25"/>
  <c r="H3475" i="25"/>
  <c r="G3475" i="25"/>
  <c r="F3475" i="25"/>
  <c r="I3474" i="25"/>
  <c r="H3474" i="25"/>
  <c r="G3474" i="25"/>
  <c r="F3474" i="25"/>
  <c r="I3473" i="25"/>
  <c r="H3473" i="25"/>
  <c r="G3473" i="25"/>
  <c r="F3473" i="25"/>
  <c r="I3472" i="25"/>
  <c r="H3472" i="25"/>
  <c r="G3472" i="25"/>
  <c r="F3472" i="25"/>
  <c r="I3471" i="25"/>
  <c r="H3471" i="25"/>
  <c r="G3471" i="25"/>
  <c r="F3471" i="25"/>
  <c r="I3470" i="25"/>
  <c r="H3470" i="25"/>
  <c r="G3470" i="25"/>
  <c r="F3470" i="25"/>
  <c r="I3469" i="25"/>
  <c r="H3469" i="25"/>
  <c r="G3469" i="25"/>
  <c r="F3469" i="25"/>
  <c r="I3468" i="25"/>
  <c r="H3468" i="25"/>
  <c r="G3468" i="25"/>
  <c r="F3468" i="25"/>
  <c r="I3467" i="25"/>
  <c r="H3467" i="25"/>
  <c r="G3467" i="25"/>
  <c r="F3467" i="25"/>
  <c r="I3466" i="25"/>
  <c r="H3466" i="25"/>
  <c r="G3466" i="25"/>
  <c r="F3466" i="25"/>
  <c r="I3465" i="25"/>
  <c r="H3465" i="25"/>
  <c r="G3465" i="25"/>
  <c r="F3465" i="25"/>
  <c r="I3464" i="25"/>
  <c r="H3464" i="25"/>
  <c r="G3464" i="25"/>
  <c r="F3464" i="25"/>
  <c r="I3463" i="25"/>
  <c r="H3463" i="25"/>
  <c r="G3463" i="25"/>
  <c r="F3463" i="25"/>
  <c r="I3462" i="25"/>
  <c r="H3462" i="25"/>
  <c r="G3462" i="25"/>
  <c r="F3462" i="25"/>
  <c r="I3461" i="25"/>
  <c r="H3461" i="25"/>
  <c r="G3461" i="25"/>
  <c r="F3461" i="25"/>
  <c r="I3460" i="25"/>
  <c r="H3460" i="25"/>
  <c r="G3460" i="25"/>
  <c r="F3460" i="25"/>
  <c r="I3459" i="25"/>
  <c r="H3459" i="25"/>
  <c r="G3459" i="25"/>
  <c r="F3459" i="25"/>
  <c r="I3458" i="25"/>
  <c r="H3458" i="25"/>
  <c r="G3458" i="25"/>
  <c r="F3458" i="25"/>
  <c r="I3457" i="25"/>
  <c r="H3457" i="25"/>
  <c r="G3457" i="25"/>
  <c r="F3457" i="25"/>
  <c r="I3456" i="25"/>
  <c r="H3456" i="25"/>
  <c r="G3456" i="25"/>
  <c r="F3456" i="25"/>
  <c r="I3455" i="25"/>
  <c r="H3455" i="25"/>
  <c r="G3455" i="25"/>
  <c r="F3455" i="25"/>
  <c r="I3454" i="25"/>
  <c r="H3454" i="25"/>
  <c r="G3454" i="25"/>
  <c r="F3454" i="25"/>
  <c r="I3453" i="25"/>
  <c r="H3453" i="25"/>
  <c r="G3453" i="25"/>
  <c r="F3453" i="25"/>
  <c r="I3452" i="25"/>
  <c r="H3452" i="25"/>
  <c r="G3452" i="25"/>
  <c r="F3452" i="25"/>
  <c r="I3451" i="25"/>
  <c r="H3451" i="25"/>
  <c r="G3451" i="25"/>
  <c r="F3451" i="25"/>
  <c r="I3450" i="25"/>
  <c r="H3450" i="25"/>
  <c r="G3450" i="25"/>
  <c r="F3450" i="25"/>
  <c r="I3449" i="25"/>
  <c r="H3449" i="25"/>
  <c r="G3449" i="25"/>
  <c r="F3449" i="25"/>
  <c r="I3448" i="25"/>
  <c r="H3448" i="25"/>
  <c r="G3448" i="25"/>
  <c r="F3448" i="25"/>
  <c r="I3447" i="25"/>
  <c r="H3447" i="25"/>
  <c r="G3447" i="25"/>
  <c r="F3447" i="25"/>
  <c r="I3446" i="25"/>
  <c r="H3446" i="25"/>
  <c r="G3446" i="25"/>
  <c r="F3446" i="25"/>
  <c r="I3445" i="25"/>
  <c r="H3445" i="25"/>
  <c r="G3445" i="25"/>
  <c r="F3445" i="25"/>
  <c r="I3444" i="25"/>
  <c r="H3444" i="25"/>
  <c r="G3444" i="25"/>
  <c r="F3444" i="25"/>
  <c r="I3443" i="25"/>
  <c r="H3443" i="25"/>
  <c r="G3443" i="25"/>
  <c r="F3443" i="25"/>
  <c r="I3442" i="25"/>
  <c r="H3442" i="25"/>
  <c r="G3442" i="25"/>
  <c r="F3442" i="25"/>
  <c r="I3441" i="25"/>
  <c r="H3441" i="25"/>
  <c r="G3441" i="25"/>
  <c r="F3441" i="25"/>
  <c r="I3440" i="25"/>
  <c r="H3440" i="25"/>
  <c r="G3440" i="25"/>
  <c r="F3440" i="25"/>
  <c r="I3439" i="25"/>
  <c r="H3439" i="25"/>
  <c r="G3439" i="25"/>
  <c r="F3439" i="25"/>
  <c r="I3438" i="25"/>
  <c r="H3438" i="25"/>
  <c r="G3438" i="25"/>
  <c r="F3438" i="25"/>
  <c r="I3437" i="25"/>
  <c r="H3437" i="25"/>
  <c r="G3437" i="25"/>
  <c r="F3437" i="25"/>
  <c r="I3436" i="25"/>
  <c r="H3436" i="25"/>
  <c r="G3436" i="25"/>
  <c r="F3436" i="25"/>
  <c r="I3435" i="25"/>
  <c r="H3435" i="25"/>
  <c r="G3435" i="25"/>
  <c r="F3435" i="25"/>
  <c r="I3434" i="25"/>
  <c r="H3434" i="25"/>
  <c r="G3434" i="25"/>
  <c r="F3434" i="25"/>
  <c r="I3433" i="25"/>
  <c r="H3433" i="25"/>
  <c r="G3433" i="25"/>
  <c r="F3433" i="25"/>
  <c r="I3432" i="25"/>
  <c r="H3432" i="25"/>
  <c r="G3432" i="25"/>
  <c r="F3432" i="25"/>
  <c r="I3431" i="25"/>
  <c r="H3431" i="25"/>
  <c r="G3431" i="25"/>
  <c r="F3431" i="25"/>
  <c r="I3430" i="25"/>
  <c r="H3430" i="25"/>
  <c r="G3430" i="25"/>
  <c r="F3430" i="25"/>
  <c r="I3429" i="25"/>
  <c r="H3429" i="25"/>
  <c r="G3429" i="25"/>
  <c r="F3429" i="25"/>
  <c r="I3428" i="25"/>
  <c r="H3428" i="25"/>
  <c r="G3428" i="25"/>
  <c r="F3428" i="25"/>
  <c r="I3427" i="25"/>
  <c r="H3427" i="25"/>
  <c r="G3427" i="25"/>
  <c r="F3427" i="25"/>
  <c r="I3426" i="25"/>
  <c r="H3426" i="25"/>
  <c r="G3426" i="25"/>
  <c r="F3426" i="25"/>
  <c r="I3425" i="25"/>
  <c r="H3425" i="25"/>
  <c r="G3425" i="25"/>
  <c r="F3425" i="25"/>
  <c r="I3424" i="25"/>
  <c r="H3424" i="25"/>
  <c r="G3424" i="25"/>
  <c r="F3424" i="25"/>
  <c r="I3423" i="25"/>
  <c r="H3423" i="25"/>
  <c r="G3423" i="25"/>
  <c r="F3423" i="25"/>
  <c r="I3422" i="25"/>
  <c r="H3422" i="25"/>
  <c r="G3422" i="25"/>
  <c r="F3422" i="25"/>
  <c r="I3421" i="25"/>
  <c r="H3421" i="25"/>
  <c r="G3421" i="25"/>
  <c r="F3421" i="25"/>
  <c r="I3420" i="25"/>
  <c r="H3420" i="25"/>
  <c r="G3420" i="25"/>
  <c r="F3420" i="25"/>
  <c r="I3419" i="25"/>
  <c r="H3419" i="25"/>
  <c r="G3419" i="25"/>
  <c r="F3419" i="25"/>
  <c r="I3418" i="25"/>
  <c r="H3418" i="25"/>
  <c r="G3418" i="25"/>
  <c r="F3418" i="25"/>
  <c r="I3417" i="25"/>
  <c r="H3417" i="25"/>
  <c r="G3417" i="25"/>
  <c r="F3417" i="25"/>
  <c r="I3416" i="25"/>
  <c r="H3416" i="25"/>
  <c r="G3416" i="25"/>
  <c r="F3416" i="25"/>
  <c r="I3415" i="25"/>
  <c r="H3415" i="25"/>
  <c r="G3415" i="25"/>
  <c r="F3415" i="25"/>
  <c r="I3414" i="25"/>
  <c r="H3414" i="25"/>
  <c r="G3414" i="25"/>
  <c r="F3414" i="25"/>
  <c r="I3413" i="25"/>
  <c r="H3413" i="25"/>
  <c r="G3413" i="25"/>
  <c r="F3413" i="25"/>
  <c r="I3412" i="25"/>
  <c r="H3412" i="25"/>
  <c r="G3412" i="25"/>
  <c r="F3412" i="25"/>
  <c r="I3411" i="25"/>
  <c r="H3411" i="25"/>
  <c r="G3411" i="25"/>
  <c r="F3411" i="25"/>
  <c r="I3410" i="25"/>
  <c r="H3410" i="25"/>
  <c r="G3410" i="25"/>
  <c r="F3410" i="25"/>
  <c r="I3409" i="25"/>
  <c r="H3409" i="25"/>
  <c r="G3409" i="25"/>
  <c r="F3409" i="25"/>
  <c r="I3408" i="25"/>
  <c r="H3408" i="25"/>
  <c r="G3408" i="25"/>
  <c r="F3408" i="25"/>
  <c r="I3407" i="25"/>
  <c r="H3407" i="25"/>
  <c r="G3407" i="25"/>
  <c r="F3407" i="25"/>
  <c r="I3406" i="25"/>
  <c r="H3406" i="25"/>
  <c r="G3406" i="25"/>
  <c r="F3406" i="25"/>
  <c r="I3405" i="25"/>
  <c r="H3405" i="25"/>
  <c r="G3405" i="25"/>
  <c r="F3405" i="25"/>
  <c r="I3404" i="25"/>
  <c r="H3404" i="25"/>
  <c r="G3404" i="25"/>
  <c r="F3404" i="25"/>
  <c r="I3403" i="25"/>
  <c r="H3403" i="25"/>
  <c r="G3403" i="25"/>
  <c r="F3403" i="25"/>
  <c r="I3402" i="25"/>
  <c r="H3402" i="25"/>
  <c r="G3402" i="25"/>
  <c r="F3402" i="25"/>
  <c r="I3401" i="25"/>
  <c r="H3401" i="25"/>
  <c r="G3401" i="25"/>
  <c r="F3401" i="25"/>
  <c r="I3400" i="25"/>
  <c r="H3400" i="25"/>
  <c r="G3400" i="25"/>
  <c r="F3400" i="25"/>
  <c r="I3399" i="25"/>
  <c r="H3399" i="25"/>
  <c r="G3399" i="25"/>
  <c r="F3399" i="25"/>
  <c r="I3398" i="25"/>
  <c r="H3398" i="25"/>
  <c r="G3398" i="25"/>
  <c r="F3398" i="25"/>
  <c r="I3397" i="25"/>
  <c r="H3397" i="25"/>
  <c r="G3397" i="25"/>
  <c r="F3397" i="25"/>
  <c r="I3396" i="25"/>
  <c r="H3396" i="25"/>
  <c r="G3396" i="25"/>
  <c r="F3396" i="25"/>
  <c r="I3395" i="25"/>
  <c r="H3395" i="25"/>
  <c r="G3395" i="25"/>
  <c r="F3395" i="25"/>
  <c r="I3394" i="25"/>
  <c r="H3394" i="25"/>
  <c r="G3394" i="25"/>
  <c r="F3394" i="25"/>
  <c r="I3393" i="25"/>
  <c r="H3393" i="25"/>
  <c r="G3393" i="25"/>
  <c r="F3393" i="25"/>
  <c r="I3392" i="25"/>
  <c r="H3392" i="25"/>
  <c r="G3392" i="25"/>
  <c r="F3392" i="25"/>
  <c r="I3391" i="25"/>
  <c r="H3391" i="25"/>
  <c r="G3391" i="25"/>
  <c r="F3391" i="25"/>
  <c r="I3390" i="25"/>
  <c r="H3390" i="25"/>
  <c r="G3390" i="25"/>
  <c r="F3390" i="25"/>
  <c r="I3389" i="25"/>
  <c r="H3389" i="25"/>
  <c r="G3389" i="25"/>
  <c r="F3389" i="25"/>
  <c r="I3388" i="25"/>
  <c r="H3388" i="25"/>
  <c r="G3388" i="25"/>
  <c r="F3388" i="25"/>
  <c r="I3387" i="25"/>
  <c r="H3387" i="25"/>
  <c r="G3387" i="25"/>
  <c r="F3387" i="25"/>
  <c r="I3386" i="25"/>
  <c r="H3386" i="25"/>
  <c r="G3386" i="25"/>
  <c r="F3386" i="25"/>
  <c r="I3385" i="25"/>
  <c r="H3385" i="25"/>
  <c r="G3385" i="25"/>
  <c r="F3385" i="25"/>
  <c r="I3384" i="25"/>
  <c r="H3384" i="25"/>
  <c r="G3384" i="25"/>
  <c r="F3384" i="25"/>
  <c r="I3383" i="25"/>
  <c r="H3383" i="25"/>
  <c r="G3383" i="25"/>
  <c r="F3383" i="25"/>
  <c r="I3382" i="25"/>
  <c r="H3382" i="25"/>
  <c r="G3382" i="25"/>
  <c r="F3382" i="25"/>
  <c r="I3381" i="25"/>
  <c r="H3381" i="25"/>
  <c r="G3381" i="25"/>
  <c r="F3381" i="25"/>
  <c r="I3380" i="25"/>
  <c r="H3380" i="25"/>
  <c r="G3380" i="25"/>
  <c r="F3380" i="25"/>
  <c r="I3379" i="25"/>
  <c r="H3379" i="25"/>
  <c r="G3379" i="25"/>
  <c r="F3379" i="25"/>
  <c r="I3378" i="25"/>
  <c r="H3378" i="25"/>
  <c r="G3378" i="25"/>
  <c r="F3378" i="25"/>
  <c r="I3377" i="25"/>
  <c r="H3377" i="25"/>
  <c r="G3377" i="25"/>
  <c r="F3377" i="25"/>
  <c r="I3376" i="25"/>
  <c r="H3376" i="25"/>
  <c r="G3376" i="25"/>
  <c r="F3376" i="25"/>
  <c r="I3375" i="25"/>
  <c r="H3375" i="25"/>
  <c r="G3375" i="25"/>
  <c r="F3375" i="25"/>
  <c r="I3374" i="25"/>
  <c r="H3374" i="25"/>
  <c r="G3374" i="25"/>
  <c r="F3374" i="25"/>
  <c r="I3373" i="25"/>
  <c r="H3373" i="25"/>
  <c r="G3373" i="25"/>
  <c r="F3373" i="25"/>
  <c r="I3372" i="25"/>
  <c r="H3372" i="25"/>
  <c r="G3372" i="25"/>
  <c r="F3372" i="25"/>
  <c r="I3371" i="25"/>
  <c r="H3371" i="25"/>
  <c r="G3371" i="25"/>
  <c r="F3371" i="25"/>
  <c r="I3370" i="25"/>
  <c r="H3370" i="25"/>
  <c r="G3370" i="25"/>
  <c r="F3370" i="25"/>
  <c r="I3369" i="25"/>
  <c r="H3369" i="25"/>
  <c r="G3369" i="25"/>
  <c r="F3369" i="25"/>
  <c r="I3368" i="25"/>
  <c r="H3368" i="25"/>
  <c r="G3368" i="25"/>
  <c r="F3368" i="25"/>
  <c r="I3367" i="25"/>
  <c r="H3367" i="25"/>
  <c r="G3367" i="25"/>
  <c r="F3367" i="25"/>
  <c r="I3366" i="25"/>
  <c r="H3366" i="25"/>
  <c r="G3366" i="25"/>
  <c r="F3366" i="25"/>
  <c r="I3365" i="25"/>
  <c r="H3365" i="25"/>
  <c r="G3365" i="25"/>
  <c r="F3365" i="25"/>
  <c r="I3364" i="25"/>
  <c r="H3364" i="25"/>
  <c r="G3364" i="25"/>
  <c r="F3364" i="25"/>
  <c r="I3363" i="25"/>
  <c r="H3363" i="25"/>
  <c r="G3363" i="25"/>
  <c r="F3363" i="25"/>
  <c r="I3362" i="25"/>
  <c r="H3362" i="25"/>
  <c r="G3362" i="25"/>
  <c r="F3362" i="25"/>
  <c r="I3361" i="25"/>
  <c r="H3361" i="25"/>
  <c r="G3361" i="25"/>
  <c r="F3361" i="25"/>
  <c r="I3360" i="25"/>
  <c r="H3360" i="25"/>
  <c r="G3360" i="25"/>
  <c r="F3360" i="25"/>
  <c r="I3359" i="25"/>
  <c r="H3359" i="25"/>
  <c r="G3359" i="25"/>
  <c r="F3359" i="25"/>
  <c r="I3358" i="25"/>
  <c r="H3358" i="25"/>
  <c r="G3358" i="25"/>
  <c r="F3358" i="25"/>
  <c r="I3357" i="25"/>
  <c r="H3357" i="25"/>
  <c r="G3357" i="25"/>
  <c r="F3357" i="25"/>
  <c r="I3356" i="25"/>
  <c r="H3356" i="25"/>
  <c r="G3356" i="25"/>
  <c r="F3356" i="25"/>
  <c r="I3355" i="25"/>
  <c r="H3355" i="25"/>
  <c r="G3355" i="25"/>
  <c r="F3355" i="25"/>
  <c r="I3354" i="25"/>
  <c r="H3354" i="25"/>
  <c r="G3354" i="25"/>
  <c r="F3354" i="25"/>
  <c r="I3353" i="25"/>
  <c r="H3353" i="25"/>
  <c r="G3353" i="25"/>
  <c r="F3353" i="25"/>
  <c r="I3352" i="25"/>
  <c r="H3352" i="25"/>
  <c r="G3352" i="25"/>
  <c r="F3352" i="25"/>
  <c r="I3351" i="25"/>
  <c r="H3351" i="25"/>
  <c r="G3351" i="25"/>
  <c r="F3351" i="25"/>
  <c r="I3350" i="25"/>
  <c r="H3350" i="25"/>
  <c r="G3350" i="25"/>
  <c r="F3350" i="25"/>
  <c r="I3349" i="25"/>
  <c r="H3349" i="25"/>
  <c r="G3349" i="25"/>
  <c r="F3349" i="25"/>
  <c r="I3348" i="25"/>
  <c r="H3348" i="25"/>
  <c r="G3348" i="25"/>
  <c r="F3348" i="25"/>
  <c r="I3347" i="25"/>
  <c r="H3347" i="25"/>
  <c r="G3347" i="25"/>
  <c r="F3347" i="25"/>
  <c r="I3346" i="25"/>
  <c r="H3346" i="25"/>
  <c r="G3346" i="25"/>
  <c r="F3346" i="25"/>
  <c r="I3345" i="25"/>
  <c r="H3345" i="25"/>
  <c r="G3345" i="25"/>
  <c r="F3345" i="25"/>
  <c r="I3344" i="25"/>
  <c r="H3344" i="25"/>
  <c r="G3344" i="25"/>
  <c r="F3344" i="25"/>
  <c r="I3343" i="25"/>
  <c r="H3343" i="25"/>
  <c r="G3343" i="25"/>
  <c r="F3343" i="25"/>
  <c r="I3342" i="25"/>
  <c r="H3342" i="25"/>
  <c r="G3342" i="25"/>
  <c r="F3342" i="25"/>
  <c r="I3341" i="25"/>
  <c r="H3341" i="25"/>
  <c r="G3341" i="25"/>
  <c r="F3341" i="25"/>
  <c r="I3340" i="25"/>
  <c r="H3340" i="25"/>
  <c r="G3340" i="25"/>
  <c r="F3340" i="25"/>
  <c r="I3339" i="25"/>
  <c r="H3339" i="25"/>
  <c r="G3339" i="25"/>
  <c r="F3339" i="25"/>
  <c r="I3338" i="25"/>
  <c r="H3338" i="25"/>
  <c r="G3338" i="25"/>
  <c r="F3338" i="25"/>
  <c r="I3337" i="25"/>
  <c r="H3337" i="25"/>
  <c r="G3337" i="25"/>
  <c r="F3337" i="25"/>
  <c r="I3336" i="25"/>
  <c r="H3336" i="25"/>
  <c r="G3336" i="25"/>
  <c r="F3336" i="25"/>
  <c r="I3335" i="25"/>
  <c r="H3335" i="25"/>
  <c r="G3335" i="25"/>
  <c r="F3335" i="25"/>
  <c r="I3334" i="25"/>
  <c r="H3334" i="25"/>
  <c r="G3334" i="25"/>
  <c r="F3334" i="25"/>
  <c r="I3333" i="25"/>
  <c r="H3333" i="25"/>
  <c r="G3333" i="25"/>
  <c r="F3333" i="25"/>
  <c r="I3332" i="25"/>
  <c r="H3332" i="25"/>
  <c r="G3332" i="25"/>
  <c r="F3332" i="25"/>
  <c r="I3331" i="25"/>
  <c r="H3331" i="25"/>
  <c r="G3331" i="25"/>
  <c r="F3331" i="25"/>
  <c r="I3330" i="25"/>
  <c r="H3330" i="25"/>
  <c r="G3330" i="25"/>
  <c r="F3330" i="25"/>
  <c r="I3329" i="25"/>
  <c r="H3329" i="25"/>
  <c r="G3329" i="25"/>
  <c r="F3329" i="25"/>
  <c r="I3328" i="25"/>
  <c r="H3328" i="25"/>
  <c r="G3328" i="25"/>
  <c r="F3328" i="25"/>
  <c r="I3327" i="25"/>
  <c r="H3327" i="25"/>
  <c r="G3327" i="25"/>
  <c r="F3327" i="25"/>
  <c r="I3326" i="25"/>
  <c r="H3326" i="25"/>
  <c r="G3326" i="25"/>
  <c r="F3326" i="25"/>
  <c r="I3325" i="25"/>
  <c r="H3325" i="25"/>
  <c r="G3325" i="25"/>
  <c r="F3325" i="25"/>
  <c r="I3324" i="25"/>
  <c r="H3324" i="25"/>
  <c r="G3324" i="25"/>
  <c r="F3324" i="25"/>
  <c r="I3323" i="25"/>
  <c r="H3323" i="25"/>
  <c r="G3323" i="25"/>
  <c r="F3323" i="25"/>
  <c r="I3322" i="25"/>
  <c r="H3322" i="25"/>
  <c r="G3322" i="25"/>
  <c r="F3322" i="25"/>
  <c r="I3321" i="25"/>
  <c r="H3321" i="25"/>
  <c r="G3321" i="25"/>
  <c r="F3321" i="25"/>
  <c r="I3320" i="25"/>
  <c r="H3320" i="25"/>
  <c r="G3320" i="25"/>
  <c r="F3320" i="25"/>
  <c r="I3319" i="25"/>
  <c r="H3319" i="25"/>
  <c r="G3319" i="25"/>
  <c r="F3319" i="25"/>
  <c r="I3318" i="25"/>
  <c r="H3318" i="25"/>
  <c r="G3318" i="25"/>
  <c r="F3318" i="25"/>
  <c r="I3317" i="25"/>
  <c r="H3317" i="25"/>
  <c r="G3317" i="25"/>
  <c r="F3317" i="25"/>
  <c r="I3316" i="25"/>
  <c r="H3316" i="25"/>
  <c r="G3316" i="25"/>
  <c r="F3316" i="25"/>
  <c r="I3315" i="25"/>
  <c r="H3315" i="25"/>
  <c r="G3315" i="25"/>
  <c r="F3315" i="25"/>
  <c r="I3314" i="25"/>
  <c r="H3314" i="25"/>
  <c r="G3314" i="25"/>
  <c r="F3314" i="25"/>
  <c r="I3313" i="25"/>
  <c r="H3313" i="25"/>
  <c r="G3313" i="25"/>
  <c r="F3313" i="25"/>
  <c r="I3312" i="25"/>
  <c r="H3312" i="25"/>
  <c r="G3312" i="25"/>
  <c r="F3312" i="25"/>
  <c r="I3311" i="25"/>
  <c r="H3311" i="25"/>
  <c r="G3311" i="25"/>
  <c r="F3311" i="25"/>
  <c r="I3310" i="25"/>
  <c r="H3310" i="25"/>
  <c r="G3310" i="25"/>
  <c r="F3310" i="25"/>
  <c r="I3309" i="25"/>
  <c r="H3309" i="25"/>
  <c r="G3309" i="25"/>
  <c r="F3309" i="25"/>
  <c r="I3308" i="25"/>
  <c r="H3308" i="25"/>
  <c r="G3308" i="25"/>
  <c r="F3308" i="25"/>
  <c r="I3307" i="25"/>
  <c r="H3307" i="25"/>
  <c r="G3307" i="25"/>
  <c r="F3307" i="25"/>
  <c r="I3306" i="25"/>
  <c r="H3306" i="25"/>
  <c r="G3306" i="25"/>
  <c r="F3306" i="25"/>
  <c r="I3305" i="25"/>
  <c r="H3305" i="25"/>
  <c r="G3305" i="25"/>
  <c r="F3305" i="25"/>
  <c r="I3304" i="25"/>
  <c r="H3304" i="25"/>
  <c r="G3304" i="25"/>
  <c r="F3304" i="25"/>
  <c r="I3303" i="25"/>
  <c r="H3303" i="25"/>
  <c r="G3303" i="25"/>
  <c r="F3303" i="25"/>
  <c r="I3302" i="25"/>
  <c r="H3302" i="25"/>
  <c r="G3302" i="25"/>
  <c r="F3302" i="25"/>
  <c r="I3301" i="25"/>
  <c r="H3301" i="25"/>
  <c r="G3301" i="25"/>
  <c r="F3301" i="25"/>
  <c r="I3300" i="25"/>
  <c r="H3300" i="25"/>
  <c r="G3300" i="25"/>
  <c r="F3300" i="25"/>
  <c r="I3299" i="25"/>
  <c r="H3299" i="25"/>
  <c r="G3299" i="25"/>
  <c r="F3299" i="25"/>
  <c r="I3298" i="25"/>
  <c r="H3298" i="25"/>
  <c r="G3298" i="25"/>
  <c r="F3298" i="25"/>
  <c r="I3297" i="25"/>
  <c r="H3297" i="25"/>
  <c r="G3297" i="25"/>
  <c r="F3297" i="25"/>
  <c r="I3296" i="25"/>
  <c r="H3296" i="25"/>
  <c r="G3296" i="25"/>
  <c r="F3296" i="25"/>
  <c r="I3295" i="25"/>
  <c r="H3295" i="25"/>
  <c r="G3295" i="25"/>
  <c r="F3295" i="25"/>
  <c r="I3294" i="25"/>
  <c r="H3294" i="25"/>
  <c r="G3294" i="25"/>
  <c r="F3294" i="25"/>
  <c r="I3293" i="25"/>
  <c r="H3293" i="25"/>
  <c r="G3293" i="25"/>
  <c r="F3293" i="25"/>
  <c r="I3292" i="25"/>
  <c r="H3292" i="25"/>
  <c r="G3292" i="25"/>
  <c r="F3292" i="25"/>
  <c r="I3291" i="25"/>
  <c r="H3291" i="25"/>
  <c r="G3291" i="25"/>
  <c r="F3291" i="25"/>
  <c r="I3290" i="25"/>
  <c r="H3290" i="25"/>
  <c r="G3290" i="25"/>
  <c r="F3290" i="25"/>
  <c r="I3289" i="25"/>
  <c r="H3289" i="25"/>
  <c r="G3289" i="25"/>
  <c r="F3289" i="25"/>
  <c r="I3288" i="25"/>
  <c r="H3288" i="25"/>
  <c r="G3288" i="25"/>
  <c r="F3288" i="25"/>
  <c r="I3287" i="25"/>
  <c r="H3287" i="25"/>
  <c r="G3287" i="25"/>
  <c r="F3287" i="25"/>
  <c r="I3286" i="25"/>
  <c r="H3286" i="25"/>
  <c r="G3286" i="25"/>
  <c r="F3286" i="25"/>
  <c r="I3285" i="25"/>
  <c r="H3285" i="25"/>
  <c r="G3285" i="25"/>
  <c r="F3285" i="25"/>
  <c r="I3284" i="25"/>
  <c r="H3284" i="25"/>
  <c r="G3284" i="25"/>
  <c r="F3284" i="25"/>
  <c r="I3283" i="25"/>
  <c r="H3283" i="25"/>
  <c r="G3283" i="25"/>
  <c r="F3283" i="25"/>
  <c r="I3282" i="25"/>
  <c r="H3282" i="25"/>
  <c r="G3282" i="25"/>
  <c r="F3282" i="25"/>
  <c r="I3281" i="25"/>
  <c r="H3281" i="25"/>
  <c r="G3281" i="25"/>
  <c r="F3281" i="25"/>
  <c r="I3280" i="25"/>
  <c r="H3280" i="25"/>
  <c r="G3280" i="25"/>
  <c r="F3280" i="25"/>
  <c r="I3279" i="25"/>
  <c r="H3279" i="25"/>
  <c r="G3279" i="25"/>
  <c r="F3279" i="25"/>
  <c r="I3278" i="25"/>
  <c r="H3278" i="25"/>
  <c r="G3278" i="25"/>
  <c r="F3278" i="25"/>
  <c r="I3277" i="25"/>
  <c r="H3277" i="25"/>
  <c r="G3277" i="25"/>
  <c r="F3277" i="25"/>
  <c r="I3276" i="25"/>
  <c r="H3276" i="25"/>
  <c r="G3276" i="25"/>
  <c r="F3276" i="25"/>
  <c r="I3275" i="25"/>
  <c r="H3275" i="25"/>
  <c r="G3275" i="25"/>
  <c r="F3275" i="25"/>
  <c r="I3274" i="25"/>
  <c r="H3274" i="25"/>
  <c r="G3274" i="25"/>
  <c r="F3274" i="25"/>
  <c r="I3273" i="25"/>
  <c r="H3273" i="25"/>
  <c r="G3273" i="25"/>
  <c r="F3273" i="25"/>
  <c r="I3272" i="25"/>
  <c r="H3272" i="25"/>
  <c r="G3272" i="25"/>
  <c r="F3272" i="25"/>
  <c r="I3271" i="25"/>
  <c r="H3271" i="25"/>
  <c r="G3271" i="25"/>
  <c r="F3271" i="25"/>
  <c r="I3270" i="25"/>
  <c r="H3270" i="25"/>
  <c r="G3270" i="25"/>
  <c r="F3270" i="25"/>
  <c r="I3269" i="25"/>
  <c r="H3269" i="25"/>
  <c r="G3269" i="25"/>
  <c r="F3269" i="25"/>
  <c r="I3268" i="25"/>
  <c r="H3268" i="25"/>
  <c r="G3268" i="25"/>
  <c r="F3268" i="25"/>
  <c r="I3267" i="25"/>
  <c r="H3267" i="25"/>
  <c r="G3267" i="25"/>
  <c r="F3267" i="25"/>
  <c r="I3266" i="25"/>
  <c r="H3266" i="25"/>
  <c r="G3266" i="25"/>
  <c r="F3266" i="25"/>
  <c r="I3265" i="25"/>
  <c r="H3265" i="25"/>
  <c r="G3265" i="25"/>
  <c r="F3265" i="25"/>
  <c r="I3264" i="25"/>
  <c r="H3264" i="25"/>
  <c r="G3264" i="25"/>
  <c r="F3264" i="25"/>
  <c r="I3263" i="25"/>
  <c r="H3263" i="25"/>
  <c r="G3263" i="25"/>
  <c r="F3263" i="25"/>
  <c r="I3262" i="25"/>
  <c r="H3262" i="25"/>
  <c r="G3262" i="25"/>
  <c r="F3262" i="25"/>
  <c r="I3261" i="25"/>
  <c r="H3261" i="25"/>
  <c r="G3261" i="25"/>
  <c r="F3261" i="25"/>
  <c r="I3260" i="25"/>
  <c r="H3260" i="25"/>
  <c r="G3260" i="25"/>
  <c r="F3260" i="25"/>
  <c r="I3259" i="25"/>
  <c r="H3259" i="25"/>
  <c r="G3259" i="25"/>
  <c r="F3259" i="25"/>
  <c r="I3258" i="25"/>
  <c r="H3258" i="25"/>
  <c r="G3258" i="25"/>
  <c r="F3258" i="25"/>
  <c r="I3257" i="25"/>
  <c r="H3257" i="25"/>
  <c r="G3257" i="25"/>
  <c r="F3257" i="25"/>
  <c r="I3256" i="25"/>
  <c r="H3256" i="25"/>
  <c r="G3256" i="25"/>
  <c r="F3256" i="25"/>
  <c r="I3255" i="25"/>
  <c r="H3255" i="25"/>
  <c r="G3255" i="25"/>
  <c r="F3255" i="25"/>
  <c r="I3254" i="25"/>
  <c r="H3254" i="25"/>
  <c r="G3254" i="25"/>
  <c r="F3254" i="25"/>
  <c r="I3253" i="25"/>
  <c r="H3253" i="25"/>
  <c r="G3253" i="25"/>
  <c r="F3253" i="25"/>
  <c r="I3252" i="25"/>
  <c r="H3252" i="25"/>
  <c r="G3252" i="25"/>
  <c r="F3252" i="25"/>
  <c r="I3251" i="25"/>
  <c r="H3251" i="25"/>
  <c r="G3251" i="25"/>
  <c r="F3251" i="25"/>
  <c r="I3250" i="25"/>
  <c r="H3250" i="25"/>
  <c r="G3250" i="25"/>
  <c r="F3250" i="25"/>
  <c r="I3249" i="25"/>
  <c r="H3249" i="25"/>
  <c r="G3249" i="25"/>
  <c r="F3249" i="25"/>
  <c r="I3248" i="25"/>
  <c r="H3248" i="25"/>
  <c r="G3248" i="25"/>
  <c r="F3248" i="25"/>
  <c r="I3247" i="25"/>
  <c r="H3247" i="25"/>
  <c r="G3247" i="25"/>
  <c r="F3247" i="25"/>
  <c r="I3246" i="25"/>
  <c r="H3246" i="25"/>
  <c r="G3246" i="25"/>
  <c r="F3246" i="25"/>
  <c r="I3245" i="25"/>
  <c r="H3245" i="25"/>
  <c r="G3245" i="25"/>
  <c r="F3245" i="25"/>
  <c r="I3244" i="25"/>
  <c r="H3244" i="25"/>
  <c r="G3244" i="25"/>
  <c r="F3244" i="25"/>
  <c r="I3243" i="25"/>
  <c r="H3243" i="25"/>
  <c r="G3243" i="25"/>
  <c r="F3243" i="25"/>
  <c r="I3242" i="25"/>
  <c r="H3242" i="25"/>
  <c r="G3242" i="25"/>
  <c r="F3242" i="25"/>
  <c r="I3241" i="25"/>
  <c r="H3241" i="25"/>
  <c r="G3241" i="25"/>
  <c r="F3241" i="25"/>
  <c r="I3240" i="25"/>
  <c r="H3240" i="25"/>
  <c r="G3240" i="25"/>
  <c r="F3240" i="25"/>
  <c r="I3239" i="25"/>
  <c r="H3239" i="25"/>
  <c r="G3239" i="25"/>
  <c r="F3239" i="25"/>
  <c r="I3238" i="25"/>
  <c r="H3238" i="25"/>
  <c r="G3238" i="25"/>
  <c r="F3238" i="25"/>
  <c r="I3237" i="25"/>
  <c r="H3237" i="25"/>
  <c r="G3237" i="25"/>
  <c r="F3237" i="25"/>
  <c r="I3236" i="25"/>
  <c r="H3236" i="25"/>
  <c r="G3236" i="25"/>
  <c r="F3236" i="25"/>
  <c r="I3235" i="25"/>
  <c r="H3235" i="25"/>
  <c r="G3235" i="25"/>
  <c r="F3235" i="25"/>
  <c r="I3234" i="25"/>
  <c r="H3234" i="25"/>
  <c r="G3234" i="25"/>
  <c r="F3234" i="25"/>
  <c r="I3233" i="25"/>
  <c r="H3233" i="25"/>
  <c r="G3233" i="25"/>
  <c r="F3233" i="25"/>
  <c r="I3232" i="25"/>
  <c r="H3232" i="25"/>
  <c r="G3232" i="25"/>
  <c r="F3232" i="25"/>
  <c r="I3231" i="25"/>
  <c r="H3231" i="25"/>
  <c r="G3231" i="25"/>
  <c r="F3231" i="25"/>
  <c r="I3230" i="25"/>
  <c r="H3230" i="25"/>
  <c r="G3230" i="25"/>
  <c r="F3230" i="25"/>
  <c r="I3229" i="25"/>
  <c r="H3229" i="25"/>
  <c r="G3229" i="25"/>
  <c r="F3229" i="25"/>
  <c r="I3228" i="25"/>
  <c r="H3228" i="25"/>
  <c r="G3228" i="25"/>
  <c r="F3228" i="25"/>
  <c r="I3227" i="25"/>
  <c r="H3227" i="25"/>
  <c r="G3227" i="25"/>
  <c r="F3227" i="25"/>
  <c r="I3226" i="25"/>
  <c r="H3226" i="25"/>
  <c r="G3226" i="25"/>
  <c r="F3226" i="25"/>
  <c r="I3225" i="25"/>
  <c r="H3225" i="25"/>
  <c r="G3225" i="25"/>
  <c r="F3225" i="25"/>
  <c r="I3224" i="25"/>
  <c r="H3224" i="25"/>
  <c r="G3224" i="25"/>
  <c r="F3224" i="25"/>
  <c r="I3223" i="25"/>
  <c r="H3223" i="25"/>
  <c r="G3223" i="25"/>
  <c r="F3223" i="25"/>
  <c r="I3222" i="25"/>
  <c r="H3222" i="25"/>
  <c r="G3222" i="25"/>
  <c r="F3222" i="25"/>
  <c r="I3221" i="25"/>
  <c r="H3221" i="25"/>
  <c r="G3221" i="25"/>
  <c r="F3221" i="25"/>
  <c r="I3220" i="25"/>
  <c r="H3220" i="25"/>
  <c r="G3220" i="25"/>
  <c r="F3220" i="25"/>
  <c r="I3219" i="25"/>
  <c r="H3219" i="25"/>
  <c r="G3219" i="25"/>
  <c r="F3219" i="25"/>
  <c r="I3218" i="25"/>
  <c r="H3218" i="25"/>
  <c r="G3218" i="25"/>
  <c r="F3218" i="25"/>
  <c r="I3217" i="25"/>
  <c r="H3217" i="25"/>
  <c r="G3217" i="25"/>
  <c r="F3217" i="25"/>
  <c r="I3216" i="25"/>
  <c r="H3216" i="25"/>
  <c r="G3216" i="25"/>
  <c r="F3216" i="25"/>
  <c r="I3215" i="25"/>
  <c r="H3215" i="25"/>
  <c r="G3215" i="25"/>
  <c r="F3215" i="25"/>
  <c r="I3214" i="25"/>
  <c r="H3214" i="25"/>
  <c r="G3214" i="25"/>
  <c r="F3214" i="25"/>
  <c r="I3213" i="25"/>
  <c r="H3213" i="25"/>
  <c r="G3213" i="25"/>
  <c r="F3213" i="25"/>
  <c r="I3212" i="25"/>
  <c r="H3212" i="25"/>
  <c r="G3212" i="25"/>
  <c r="F3212" i="25"/>
  <c r="I3211" i="25"/>
  <c r="H3211" i="25"/>
  <c r="G3211" i="25"/>
  <c r="F3211" i="25"/>
  <c r="I3210" i="25"/>
  <c r="H3210" i="25"/>
  <c r="G3210" i="25"/>
  <c r="F3210" i="25"/>
  <c r="I3209" i="25"/>
  <c r="H3209" i="25"/>
  <c r="G3209" i="25"/>
  <c r="F3209" i="25"/>
  <c r="I3208" i="25"/>
  <c r="H3208" i="25"/>
  <c r="G3208" i="25"/>
  <c r="F3208" i="25"/>
  <c r="I3207" i="25"/>
  <c r="H3207" i="25"/>
  <c r="G3207" i="25"/>
  <c r="F3207" i="25"/>
  <c r="I3206" i="25"/>
  <c r="H3206" i="25"/>
  <c r="G3206" i="25"/>
  <c r="F3206" i="25"/>
  <c r="I3205" i="25"/>
  <c r="H3205" i="25"/>
  <c r="G3205" i="25"/>
  <c r="F3205" i="25"/>
  <c r="I3204" i="25"/>
  <c r="H3204" i="25"/>
  <c r="G3204" i="25"/>
  <c r="F3204" i="25"/>
  <c r="I3203" i="25"/>
  <c r="H3203" i="25"/>
  <c r="G3203" i="25"/>
  <c r="F3203" i="25"/>
  <c r="I3202" i="25"/>
  <c r="H3202" i="25"/>
  <c r="G3202" i="25"/>
  <c r="F3202" i="25"/>
  <c r="I3201" i="25"/>
  <c r="H3201" i="25"/>
  <c r="G3201" i="25"/>
  <c r="F3201" i="25"/>
  <c r="I3200" i="25"/>
  <c r="H3200" i="25"/>
  <c r="G3200" i="25"/>
  <c r="F3200" i="25"/>
  <c r="I3199" i="25"/>
  <c r="H3199" i="25"/>
  <c r="G3199" i="25"/>
  <c r="F3199" i="25"/>
  <c r="I3198" i="25"/>
  <c r="H3198" i="25"/>
  <c r="G3198" i="25"/>
  <c r="F3198" i="25"/>
  <c r="I3197" i="25"/>
  <c r="H3197" i="25"/>
  <c r="G3197" i="25"/>
  <c r="F3197" i="25"/>
  <c r="I3196" i="25"/>
  <c r="H3196" i="25"/>
  <c r="G3196" i="25"/>
  <c r="F3196" i="25"/>
  <c r="I3195" i="25"/>
  <c r="H3195" i="25"/>
  <c r="G3195" i="25"/>
  <c r="F3195" i="25"/>
  <c r="I3194" i="25"/>
  <c r="H3194" i="25"/>
  <c r="G3194" i="25"/>
  <c r="F3194" i="25"/>
  <c r="I3193" i="25"/>
  <c r="H3193" i="25"/>
  <c r="G3193" i="25"/>
  <c r="F3193" i="25"/>
  <c r="I3192" i="25"/>
  <c r="H3192" i="25"/>
  <c r="G3192" i="25"/>
  <c r="F3192" i="25"/>
  <c r="I3191" i="25"/>
  <c r="H3191" i="25"/>
  <c r="G3191" i="25"/>
  <c r="F3191" i="25"/>
  <c r="I3190" i="25"/>
  <c r="H3190" i="25"/>
  <c r="G3190" i="25"/>
  <c r="F3190" i="25"/>
  <c r="I3189" i="25"/>
  <c r="H3189" i="25"/>
  <c r="G3189" i="25"/>
  <c r="F3189" i="25"/>
  <c r="I3188" i="25"/>
  <c r="H3188" i="25"/>
  <c r="G3188" i="25"/>
  <c r="F3188" i="25"/>
  <c r="I3187" i="25"/>
  <c r="H3187" i="25"/>
  <c r="G3187" i="25"/>
  <c r="F3187" i="25"/>
  <c r="I3186" i="25"/>
  <c r="H3186" i="25"/>
  <c r="G3186" i="25"/>
  <c r="F3186" i="25"/>
  <c r="I3185" i="25"/>
  <c r="H3185" i="25"/>
  <c r="G3185" i="25"/>
  <c r="F3185" i="25"/>
  <c r="I3184" i="25"/>
  <c r="H3184" i="25"/>
  <c r="G3184" i="25"/>
  <c r="F3184" i="25"/>
  <c r="I3183" i="25"/>
  <c r="H3183" i="25"/>
  <c r="G3183" i="25"/>
  <c r="F3183" i="25"/>
  <c r="I3182" i="25"/>
  <c r="H3182" i="25"/>
  <c r="G3182" i="25"/>
  <c r="F3182" i="25"/>
  <c r="I3181" i="25"/>
  <c r="H3181" i="25"/>
  <c r="G3181" i="25"/>
  <c r="F3181" i="25"/>
  <c r="I3180" i="25"/>
  <c r="H3180" i="25"/>
  <c r="G3180" i="25"/>
  <c r="F3180" i="25"/>
  <c r="I3179" i="25"/>
  <c r="H3179" i="25"/>
  <c r="G3179" i="25"/>
  <c r="F3179" i="25"/>
  <c r="I3178" i="25"/>
  <c r="H3178" i="25"/>
  <c r="G3178" i="25"/>
  <c r="F3178" i="25"/>
  <c r="I3177" i="25"/>
  <c r="H3177" i="25"/>
  <c r="G3177" i="25"/>
  <c r="F3177" i="25"/>
  <c r="I3176" i="25"/>
  <c r="H3176" i="25"/>
  <c r="G3176" i="25"/>
  <c r="F3176" i="25"/>
  <c r="I3175" i="25"/>
  <c r="H3175" i="25"/>
  <c r="G3175" i="25"/>
  <c r="F3175" i="25"/>
  <c r="I3174" i="25"/>
  <c r="H3174" i="25"/>
  <c r="G3174" i="25"/>
  <c r="F3174" i="25"/>
  <c r="I3173" i="25"/>
  <c r="H3173" i="25"/>
  <c r="G3173" i="25"/>
  <c r="F3173" i="25"/>
  <c r="I3172" i="25"/>
  <c r="H3172" i="25"/>
  <c r="G3172" i="25"/>
  <c r="F3172" i="25"/>
  <c r="I3171" i="25"/>
  <c r="H3171" i="25"/>
  <c r="G3171" i="25"/>
  <c r="F3171" i="25"/>
  <c r="I3170" i="25"/>
  <c r="H3170" i="25"/>
  <c r="G3170" i="25"/>
  <c r="F3170" i="25"/>
  <c r="I3169" i="25"/>
  <c r="H3169" i="25"/>
  <c r="G3169" i="25"/>
  <c r="F3169" i="25"/>
  <c r="I3168" i="25"/>
  <c r="H3168" i="25"/>
  <c r="G3168" i="25"/>
  <c r="F3168" i="25"/>
  <c r="I3167" i="25"/>
  <c r="H3167" i="25"/>
  <c r="G3167" i="25"/>
  <c r="F3167" i="25"/>
  <c r="I3166" i="25"/>
  <c r="H3166" i="25"/>
  <c r="G3166" i="25"/>
  <c r="F3166" i="25"/>
  <c r="I3165" i="25"/>
  <c r="H3165" i="25"/>
  <c r="G3165" i="25"/>
  <c r="F3165" i="25"/>
  <c r="I3164" i="25"/>
  <c r="H3164" i="25"/>
  <c r="G3164" i="25"/>
  <c r="F3164" i="25"/>
  <c r="I3163" i="25"/>
  <c r="H3163" i="25"/>
  <c r="G3163" i="25"/>
  <c r="F3163" i="25"/>
  <c r="I3162" i="25"/>
  <c r="H3162" i="25"/>
  <c r="G3162" i="25"/>
  <c r="F3162" i="25"/>
  <c r="I3161" i="25"/>
  <c r="H3161" i="25"/>
  <c r="G3161" i="25"/>
  <c r="F3161" i="25"/>
  <c r="I3160" i="25"/>
  <c r="H3160" i="25"/>
  <c r="G3160" i="25"/>
  <c r="F3160" i="25"/>
  <c r="I3159" i="25"/>
  <c r="H3159" i="25"/>
  <c r="G3159" i="25"/>
  <c r="F3159" i="25"/>
  <c r="I3158" i="25"/>
  <c r="H3158" i="25"/>
  <c r="G3158" i="25"/>
  <c r="F3158" i="25"/>
  <c r="I3157" i="25"/>
  <c r="H3157" i="25"/>
  <c r="G3157" i="25"/>
  <c r="F3157" i="25"/>
  <c r="I3156" i="25"/>
  <c r="H3156" i="25"/>
  <c r="G3156" i="25"/>
  <c r="F3156" i="25"/>
  <c r="I3155" i="25"/>
  <c r="H3155" i="25"/>
  <c r="G3155" i="25"/>
  <c r="F3155" i="25"/>
  <c r="I3154" i="25"/>
  <c r="H3154" i="25"/>
  <c r="G3154" i="25"/>
  <c r="F3154" i="25"/>
  <c r="I3153" i="25"/>
  <c r="H3153" i="25"/>
  <c r="G3153" i="25"/>
  <c r="F3153" i="25"/>
  <c r="I3152" i="25"/>
  <c r="H3152" i="25"/>
  <c r="G3152" i="25"/>
  <c r="F3152" i="25"/>
  <c r="I3151" i="25"/>
  <c r="H3151" i="25"/>
  <c r="G3151" i="25"/>
  <c r="F3151" i="25"/>
  <c r="I3150" i="25"/>
  <c r="H3150" i="25"/>
  <c r="G3150" i="25"/>
  <c r="F3150" i="25"/>
  <c r="I3149" i="25"/>
  <c r="H3149" i="25"/>
  <c r="G3149" i="25"/>
  <c r="F3149" i="25"/>
  <c r="I3148" i="25"/>
  <c r="H3148" i="25"/>
  <c r="G3148" i="25"/>
  <c r="F3148" i="25"/>
  <c r="I3147" i="25"/>
  <c r="H3147" i="25"/>
  <c r="G3147" i="25"/>
  <c r="F3147" i="25"/>
  <c r="I3146" i="25"/>
  <c r="H3146" i="25"/>
  <c r="G3146" i="25"/>
  <c r="F3146" i="25"/>
  <c r="I3145" i="25"/>
  <c r="H3145" i="25"/>
  <c r="G3145" i="25"/>
  <c r="F3145" i="25"/>
  <c r="I3144" i="25"/>
  <c r="H3144" i="25"/>
  <c r="G3144" i="25"/>
  <c r="F3144" i="25"/>
  <c r="I3143" i="25"/>
  <c r="H3143" i="25"/>
  <c r="G3143" i="25"/>
  <c r="F3143" i="25"/>
  <c r="I3142" i="25"/>
  <c r="H3142" i="25"/>
  <c r="G3142" i="25"/>
  <c r="F3142" i="25"/>
  <c r="I3141" i="25"/>
  <c r="H3141" i="25"/>
  <c r="G3141" i="25"/>
  <c r="F3141" i="25"/>
  <c r="I3140" i="25"/>
  <c r="H3140" i="25"/>
  <c r="G3140" i="25"/>
  <c r="F3140" i="25"/>
  <c r="I3139" i="25"/>
  <c r="H3139" i="25"/>
  <c r="G3139" i="25"/>
  <c r="F3139" i="25"/>
  <c r="I3138" i="25"/>
  <c r="H3138" i="25"/>
  <c r="G3138" i="25"/>
  <c r="F3138" i="25"/>
  <c r="I3137" i="25"/>
  <c r="H3137" i="25"/>
  <c r="G3137" i="25"/>
  <c r="F3137" i="25"/>
  <c r="I3136" i="25"/>
  <c r="H3136" i="25"/>
  <c r="G3136" i="25"/>
  <c r="F3136" i="25"/>
  <c r="I3135" i="25"/>
  <c r="H3135" i="25"/>
  <c r="G3135" i="25"/>
  <c r="F3135" i="25"/>
  <c r="I3134" i="25"/>
  <c r="H3134" i="25"/>
  <c r="G3134" i="25"/>
  <c r="F3134" i="25"/>
  <c r="I3133" i="25"/>
  <c r="H3133" i="25"/>
  <c r="G3133" i="25"/>
  <c r="F3133" i="25"/>
  <c r="I3132" i="25"/>
  <c r="H3132" i="25"/>
  <c r="G3132" i="25"/>
  <c r="F3132" i="25"/>
  <c r="I3131" i="25"/>
  <c r="H3131" i="25"/>
  <c r="G3131" i="25"/>
  <c r="F3131" i="25"/>
  <c r="I3130" i="25"/>
  <c r="H3130" i="25"/>
  <c r="G3130" i="25"/>
  <c r="F3130" i="25"/>
  <c r="I3129" i="25"/>
  <c r="H3129" i="25"/>
  <c r="G3129" i="25"/>
  <c r="F3129" i="25"/>
  <c r="I3128" i="25"/>
  <c r="H3128" i="25"/>
  <c r="G3128" i="25"/>
  <c r="F3128" i="25"/>
  <c r="I3127" i="25"/>
  <c r="H3127" i="25"/>
  <c r="G3127" i="25"/>
  <c r="F3127" i="25"/>
  <c r="I3126" i="25"/>
  <c r="H3126" i="25"/>
  <c r="G3126" i="25"/>
  <c r="F3126" i="25"/>
  <c r="I3125" i="25"/>
  <c r="H3125" i="25"/>
  <c r="G3125" i="25"/>
  <c r="F3125" i="25"/>
  <c r="I3124" i="25"/>
  <c r="H3124" i="25"/>
  <c r="G3124" i="25"/>
  <c r="F3124" i="25"/>
  <c r="I3123" i="25"/>
  <c r="H3123" i="25"/>
  <c r="G3123" i="25"/>
  <c r="F3123" i="25"/>
  <c r="I3122" i="25"/>
  <c r="H3122" i="25"/>
  <c r="G3122" i="25"/>
  <c r="F3122" i="25"/>
  <c r="I3121" i="25"/>
  <c r="H3121" i="25"/>
  <c r="G3121" i="25"/>
  <c r="F3121" i="25"/>
  <c r="I3120" i="25"/>
  <c r="H3120" i="25"/>
  <c r="G3120" i="25"/>
  <c r="F3120" i="25"/>
  <c r="I3119" i="25"/>
  <c r="H3119" i="25"/>
  <c r="G3119" i="25"/>
  <c r="F3119" i="25"/>
  <c r="I3118" i="25"/>
  <c r="H3118" i="25"/>
  <c r="G3118" i="25"/>
  <c r="F3118" i="25"/>
  <c r="I3117" i="25"/>
  <c r="H3117" i="25"/>
  <c r="G3117" i="25"/>
  <c r="F3117" i="25"/>
  <c r="I3116" i="25"/>
  <c r="H3116" i="25"/>
  <c r="G3116" i="25"/>
  <c r="F3116" i="25"/>
  <c r="I3115" i="25"/>
  <c r="H3115" i="25"/>
  <c r="G3115" i="25"/>
  <c r="F3115" i="25"/>
  <c r="I3114" i="25"/>
  <c r="H3114" i="25"/>
  <c r="G3114" i="25"/>
  <c r="F3114" i="25"/>
  <c r="I3113" i="25"/>
  <c r="H3113" i="25"/>
  <c r="G3113" i="25"/>
  <c r="F3113" i="25"/>
  <c r="I3112" i="25"/>
  <c r="H3112" i="25"/>
  <c r="G3112" i="25"/>
  <c r="F3112" i="25"/>
  <c r="I3111" i="25"/>
  <c r="H3111" i="25"/>
  <c r="G3111" i="25"/>
  <c r="F3111" i="25"/>
  <c r="I3110" i="25"/>
  <c r="H3110" i="25"/>
  <c r="G3110" i="25"/>
  <c r="F3110" i="25"/>
  <c r="I3109" i="25"/>
  <c r="H3109" i="25"/>
  <c r="G3109" i="25"/>
  <c r="F3109" i="25"/>
  <c r="I3108" i="25"/>
  <c r="H3108" i="25"/>
  <c r="G3108" i="25"/>
  <c r="F3108" i="25"/>
  <c r="I3107" i="25"/>
  <c r="H3107" i="25"/>
  <c r="G3107" i="25"/>
  <c r="F3107" i="25"/>
  <c r="I3106" i="25"/>
  <c r="H3106" i="25"/>
  <c r="G3106" i="25"/>
  <c r="F3106" i="25"/>
  <c r="I3105" i="25"/>
  <c r="H3105" i="25"/>
  <c r="G3105" i="25"/>
  <c r="F3105" i="25"/>
  <c r="I3104" i="25"/>
  <c r="H3104" i="25"/>
  <c r="G3104" i="25"/>
  <c r="F3104" i="25"/>
  <c r="I3103" i="25"/>
  <c r="H3103" i="25"/>
  <c r="G3103" i="25"/>
  <c r="F3103" i="25"/>
  <c r="I3102" i="25"/>
  <c r="H3102" i="25"/>
  <c r="G3102" i="25"/>
  <c r="F3102" i="25"/>
  <c r="I3101" i="25"/>
  <c r="H3101" i="25"/>
  <c r="G3101" i="25"/>
  <c r="F3101" i="25"/>
  <c r="I3100" i="25"/>
  <c r="H3100" i="25"/>
  <c r="G3100" i="25"/>
  <c r="F3100" i="25"/>
  <c r="I3099" i="25"/>
  <c r="H3099" i="25"/>
  <c r="G3099" i="25"/>
  <c r="F3099" i="25"/>
  <c r="I3098" i="25"/>
  <c r="H3098" i="25"/>
  <c r="G3098" i="25"/>
  <c r="F3098" i="25"/>
  <c r="I3097" i="25"/>
  <c r="H3097" i="25"/>
  <c r="G3097" i="25"/>
  <c r="F3097" i="25"/>
  <c r="I3096" i="25"/>
  <c r="H3096" i="25"/>
  <c r="G3096" i="25"/>
  <c r="F3096" i="25"/>
  <c r="I3095" i="25"/>
  <c r="H3095" i="25"/>
  <c r="G3095" i="25"/>
  <c r="F3095" i="25"/>
  <c r="I3094" i="25"/>
  <c r="H3094" i="25"/>
  <c r="G3094" i="25"/>
  <c r="F3094" i="25"/>
  <c r="I3093" i="25"/>
  <c r="H3093" i="25"/>
  <c r="G3093" i="25"/>
  <c r="F3093" i="25"/>
  <c r="I3092" i="25"/>
  <c r="H3092" i="25"/>
  <c r="G3092" i="25"/>
  <c r="F3092" i="25"/>
  <c r="I3091" i="25"/>
  <c r="H3091" i="25"/>
  <c r="G3091" i="25"/>
  <c r="F3091" i="25"/>
  <c r="I3090" i="25"/>
  <c r="H3090" i="25"/>
  <c r="G3090" i="25"/>
  <c r="F3090" i="25"/>
  <c r="I3089" i="25"/>
  <c r="H3089" i="25"/>
  <c r="G3089" i="25"/>
  <c r="F3089" i="25"/>
  <c r="I3088" i="25"/>
  <c r="H3088" i="25"/>
  <c r="G3088" i="25"/>
  <c r="F3088" i="25"/>
  <c r="I3087" i="25"/>
  <c r="H3087" i="25"/>
  <c r="G3087" i="25"/>
  <c r="F3087" i="25"/>
  <c r="I3086" i="25"/>
  <c r="H3086" i="25"/>
  <c r="G3086" i="25"/>
  <c r="F3086" i="25"/>
  <c r="I3085" i="25"/>
  <c r="H3085" i="25"/>
  <c r="G3085" i="25"/>
  <c r="F3085" i="25"/>
  <c r="I3084" i="25"/>
  <c r="H3084" i="25"/>
  <c r="G3084" i="25"/>
  <c r="F3084" i="25"/>
  <c r="I3083" i="25"/>
  <c r="H3083" i="25"/>
  <c r="G3083" i="25"/>
  <c r="F3083" i="25"/>
  <c r="I3082" i="25"/>
  <c r="H3082" i="25"/>
  <c r="G3082" i="25"/>
  <c r="F3082" i="25"/>
  <c r="I3081" i="25"/>
  <c r="H3081" i="25"/>
  <c r="G3081" i="25"/>
  <c r="F3081" i="25"/>
  <c r="I3080" i="25"/>
  <c r="H3080" i="25"/>
  <c r="G3080" i="25"/>
  <c r="F3080" i="25"/>
  <c r="I3079" i="25"/>
  <c r="H3079" i="25"/>
  <c r="G3079" i="25"/>
  <c r="F3079" i="25"/>
  <c r="I3078" i="25"/>
  <c r="H3078" i="25"/>
  <c r="G3078" i="25"/>
  <c r="F3078" i="25"/>
  <c r="I3077" i="25"/>
  <c r="H3077" i="25"/>
  <c r="G3077" i="25"/>
  <c r="F3077" i="25"/>
  <c r="I3076" i="25"/>
  <c r="H3076" i="25"/>
  <c r="G3076" i="25"/>
  <c r="F3076" i="25"/>
  <c r="I3075" i="25"/>
  <c r="H3075" i="25"/>
  <c r="G3075" i="25"/>
  <c r="F3075" i="25"/>
  <c r="I3074" i="25"/>
  <c r="H3074" i="25"/>
  <c r="G3074" i="25"/>
  <c r="F3074" i="25"/>
  <c r="I3073" i="25"/>
  <c r="H3073" i="25"/>
  <c r="G3073" i="25"/>
  <c r="F3073" i="25"/>
  <c r="I3072" i="25"/>
  <c r="H3072" i="25"/>
  <c r="G3072" i="25"/>
  <c r="F3072" i="25"/>
  <c r="I3071" i="25"/>
  <c r="H3071" i="25"/>
  <c r="G3071" i="25"/>
  <c r="F3071" i="25"/>
  <c r="I3070" i="25"/>
  <c r="H3070" i="25"/>
  <c r="G3070" i="25"/>
  <c r="F3070" i="25"/>
  <c r="I3069" i="25"/>
  <c r="H3069" i="25"/>
  <c r="G3069" i="25"/>
  <c r="F3069" i="25"/>
  <c r="I3068" i="25"/>
  <c r="H3068" i="25"/>
  <c r="G3068" i="25"/>
  <c r="F3068" i="25"/>
  <c r="I3067" i="25"/>
  <c r="H3067" i="25"/>
  <c r="G3067" i="25"/>
  <c r="F3067" i="25"/>
  <c r="I3066" i="25"/>
  <c r="H3066" i="25"/>
  <c r="G3066" i="25"/>
  <c r="F3066" i="25"/>
  <c r="I3065" i="25"/>
  <c r="H3065" i="25"/>
  <c r="G3065" i="25"/>
  <c r="F3065" i="25"/>
  <c r="I3064" i="25"/>
  <c r="H3064" i="25"/>
  <c r="G3064" i="25"/>
  <c r="F3064" i="25"/>
  <c r="I3063" i="25"/>
  <c r="H3063" i="25"/>
  <c r="G3063" i="25"/>
  <c r="F3063" i="25"/>
  <c r="I3062" i="25"/>
  <c r="H3062" i="25"/>
  <c r="G3062" i="25"/>
  <c r="F3062" i="25"/>
  <c r="I3061" i="25"/>
  <c r="H3061" i="25"/>
  <c r="G3061" i="25"/>
  <c r="F3061" i="25"/>
  <c r="I3060" i="25"/>
  <c r="H3060" i="25"/>
  <c r="G3060" i="25"/>
  <c r="F3060" i="25"/>
  <c r="I3059" i="25"/>
  <c r="H3059" i="25"/>
  <c r="G3059" i="25"/>
  <c r="F3059" i="25"/>
  <c r="I3058" i="25"/>
  <c r="H3058" i="25"/>
  <c r="G3058" i="25"/>
  <c r="F3058" i="25"/>
  <c r="I3057" i="25"/>
  <c r="H3057" i="25"/>
  <c r="G3057" i="25"/>
  <c r="F3057" i="25"/>
  <c r="I3056" i="25"/>
  <c r="H3056" i="25"/>
  <c r="G3056" i="25"/>
  <c r="F3056" i="25"/>
  <c r="I3055" i="25"/>
  <c r="H3055" i="25"/>
  <c r="G3055" i="25"/>
  <c r="F3055" i="25"/>
  <c r="I3054" i="25"/>
  <c r="H3054" i="25"/>
  <c r="G3054" i="25"/>
  <c r="F3054" i="25"/>
  <c r="I3053" i="25"/>
  <c r="H3053" i="25"/>
  <c r="G3053" i="25"/>
  <c r="F3053" i="25"/>
  <c r="I3052" i="25"/>
  <c r="H3052" i="25"/>
  <c r="G3052" i="25"/>
  <c r="F3052" i="25"/>
  <c r="I3051" i="25"/>
  <c r="H3051" i="25"/>
  <c r="G3051" i="25"/>
  <c r="F3051" i="25"/>
  <c r="I3050" i="25"/>
  <c r="H3050" i="25"/>
  <c r="G3050" i="25"/>
  <c r="F3050" i="25"/>
  <c r="I3049" i="25"/>
  <c r="H3049" i="25"/>
  <c r="G3049" i="25"/>
  <c r="F3049" i="25"/>
  <c r="I3048" i="25"/>
  <c r="H3048" i="25"/>
  <c r="G3048" i="25"/>
  <c r="F3048" i="25"/>
  <c r="I3047" i="25"/>
  <c r="H3047" i="25"/>
  <c r="G3047" i="25"/>
  <c r="F3047" i="25"/>
  <c r="I3046" i="25"/>
  <c r="H3046" i="25"/>
  <c r="G3046" i="25"/>
  <c r="F3046" i="25"/>
  <c r="I3045" i="25"/>
  <c r="H3045" i="25"/>
  <c r="G3045" i="25"/>
  <c r="F3045" i="25"/>
  <c r="I3044" i="25"/>
  <c r="H3044" i="25"/>
  <c r="G3044" i="25"/>
  <c r="F3044" i="25"/>
  <c r="I3043" i="25"/>
  <c r="H3043" i="25"/>
  <c r="G3043" i="25"/>
  <c r="F3043" i="25"/>
  <c r="I3042" i="25"/>
  <c r="H3042" i="25"/>
  <c r="G3042" i="25"/>
  <c r="F3042" i="25"/>
  <c r="I3041" i="25"/>
  <c r="H3041" i="25"/>
  <c r="G3041" i="25"/>
  <c r="F3041" i="25"/>
  <c r="I3040" i="25"/>
  <c r="H3040" i="25"/>
  <c r="G3040" i="25"/>
  <c r="F3040" i="25"/>
  <c r="I3039" i="25"/>
  <c r="H3039" i="25"/>
  <c r="G3039" i="25"/>
  <c r="F3039" i="25"/>
  <c r="I3038" i="25"/>
  <c r="H3038" i="25"/>
  <c r="G3038" i="25"/>
  <c r="F3038" i="25"/>
  <c r="I3037" i="25"/>
  <c r="H3037" i="25"/>
  <c r="G3037" i="25"/>
  <c r="F3037" i="25"/>
  <c r="I3036" i="25"/>
  <c r="H3036" i="25"/>
  <c r="G3036" i="25"/>
  <c r="F3036" i="25"/>
  <c r="I3035" i="25"/>
  <c r="H3035" i="25"/>
  <c r="G3035" i="25"/>
  <c r="F3035" i="25"/>
  <c r="I3034" i="25"/>
  <c r="H3034" i="25"/>
  <c r="G3034" i="25"/>
  <c r="F3034" i="25"/>
  <c r="I3033" i="25"/>
  <c r="H3033" i="25"/>
  <c r="G3033" i="25"/>
  <c r="F3033" i="25"/>
  <c r="I3032" i="25"/>
  <c r="H3032" i="25"/>
  <c r="G3032" i="25"/>
  <c r="F3032" i="25"/>
  <c r="I3031" i="25"/>
  <c r="H3031" i="25"/>
  <c r="G3031" i="25"/>
  <c r="F3031" i="25"/>
  <c r="I3030" i="25"/>
  <c r="H3030" i="25"/>
  <c r="G3030" i="25"/>
  <c r="F3030" i="25"/>
  <c r="I3029" i="25"/>
  <c r="H3029" i="25"/>
  <c r="G3029" i="25"/>
  <c r="F3029" i="25"/>
  <c r="I3028" i="25"/>
  <c r="H3028" i="25"/>
  <c r="G3028" i="25"/>
  <c r="F3028" i="25"/>
  <c r="I3027" i="25"/>
  <c r="H3027" i="25"/>
  <c r="G3027" i="25"/>
  <c r="F3027" i="25"/>
  <c r="I3026" i="25"/>
  <c r="H3026" i="25"/>
  <c r="G3026" i="25"/>
  <c r="F3026" i="25"/>
  <c r="I3025" i="25"/>
  <c r="H3025" i="25"/>
  <c r="G3025" i="25"/>
  <c r="F3025" i="25"/>
  <c r="I3024" i="25"/>
  <c r="H3024" i="25"/>
  <c r="G3024" i="25"/>
  <c r="F3024" i="25"/>
  <c r="I3023" i="25"/>
  <c r="H3023" i="25"/>
  <c r="G3023" i="25"/>
  <c r="F3023" i="25"/>
  <c r="I3022" i="25"/>
  <c r="H3022" i="25"/>
  <c r="G3022" i="25"/>
  <c r="F3022" i="25"/>
  <c r="I3021" i="25"/>
  <c r="H3021" i="25"/>
  <c r="G3021" i="25"/>
  <c r="F3021" i="25"/>
  <c r="I3020" i="25"/>
  <c r="H3020" i="25"/>
  <c r="G3020" i="25"/>
  <c r="F3020" i="25"/>
  <c r="I3019" i="25"/>
  <c r="H3019" i="25"/>
  <c r="G3019" i="25"/>
  <c r="F3019" i="25"/>
  <c r="I3018" i="25"/>
  <c r="H3018" i="25"/>
  <c r="G3018" i="25"/>
  <c r="F3018" i="25"/>
  <c r="I3017" i="25"/>
  <c r="H3017" i="25"/>
  <c r="G3017" i="25"/>
  <c r="F3017" i="25"/>
  <c r="I3016" i="25"/>
  <c r="H3016" i="25"/>
  <c r="G3016" i="25"/>
  <c r="F3016" i="25"/>
  <c r="I3015" i="25"/>
  <c r="H3015" i="25"/>
  <c r="G3015" i="25"/>
  <c r="F3015" i="25"/>
  <c r="I3014" i="25"/>
  <c r="H3014" i="25"/>
  <c r="G3014" i="25"/>
  <c r="F3014" i="25"/>
  <c r="I3013" i="25"/>
  <c r="H3013" i="25"/>
  <c r="G3013" i="25"/>
  <c r="F3013" i="25"/>
  <c r="I3012" i="25"/>
  <c r="H3012" i="25"/>
  <c r="G3012" i="25"/>
  <c r="F3012" i="25"/>
  <c r="I3011" i="25"/>
  <c r="H3011" i="25"/>
  <c r="G3011" i="25"/>
  <c r="F3011" i="25"/>
  <c r="I3010" i="25"/>
  <c r="H3010" i="25"/>
  <c r="G3010" i="25"/>
  <c r="F3010" i="25"/>
  <c r="I3009" i="25"/>
  <c r="H3009" i="25"/>
  <c r="G3009" i="25"/>
  <c r="F3009" i="25"/>
  <c r="I3008" i="25"/>
  <c r="H3008" i="25"/>
  <c r="G3008" i="25"/>
  <c r="F3008" i="25"/>
  <c r="I3007" i="25"/>
  <c r="H3007" i="25"/>
  <c r="G3007" i="25"/>
  <c r="F3007" i="25"/>
  <c r="I3006" i="25"/>
  <c r="H3006" i="25"/>
  <c r="G3006" i="25"/>
  <c r="F3006" i="25"/>
  <c r="I3005" i="25"/>
  <c r="H3005" i="25"/>
  <c r="G3005" i="25"/>
  <c r="F3005" i="25"/>
  <c r="I3004" i="25"/>
  <c r="H3004" i="25"/>
  <c r="G3004" i="25"/>
  <c r="F3004" i="25"/>
  <c r="I3003" i="25"/>
  <c r="H3003" i="25"/>
  <c r="G3003" i="25"/>
  <c r="F3003" i="25"/>
  <c r="I3002" i="25"/>
  <c r="H3002" i="25"/>
  <c r="G3002" i="25"/>
  <c r="F3002" i="25"/>
  <c r="I3001" i="25"/>
  <c r="H3001" i="25"/>
  <c r="G3001" i="25"/>
  <c r="F3001" i="25"/>
  <c r="I3000" i="25"/>
  <c r="H3000" i="25"/>
  <c r="G3000" i="25"/>
  <c r="F3000" i="25"/>
  <c r="I2999" i="25"/>
  <c r="H2999" i="25"/>
  <c r="G2999" i="25"/>
  <c r="F2999" i="25"/>
  <c r="I2998" i="25"/>
  <c r="H2998" i="25"/>
  <c r="G2998" i="25"/>
  <c r="F2998" i="25"/>
  <c r="I2997" i="25"/>
  <c r="H2997" i="25"/>
  <c r="G2997" i="25"/>
  <c r="F2997" i="25"/>
  <c r="I2996" i="25"/>
  <c r="H2996" i="25"/>
  <c r="G2996" i="25"/>
  <c r="F2996" i="25"/>
  <c r="I2995" i="25"/>
  <c r="H2995" i="25"/>
  <c r="G2995" i="25"/>
  <c r="F2995" i="25"/>
  <c r="I2994" i="25"/>
  <c r="H2994" i="25"/>
  <c r="G2994" i="25"/>
  <c r="F2994" i="25"/>
  <c r="I2993" i="25"/>
  <c r="H2993" i="25"/>
  <c r="G2993" i="25"/>
  <c r="F2993" i="25"/>
  <c r="I2992" i="25"/>
  <c r="H2992" i="25"/>
  <c r="G2992" i="25"/>
  <c r="F2992" i="25"/>
  <c r="I2991" i="25"/>
  <c r="H2991" i="25"/>
  <c r="G2991" i="25"/>
  <c r="F2991" i="25"/>
  <c r="I2990" i="25"/>
  <c r="H2990" i="25"/>
  <c r="G2990" i="25"/>
  <c r="F2990" i="25"/>
  <c r="I2989" i="25"/>
  <c r="H2989" i="25"/>
  <c r="G2989" i="25"/>
  <c r="F2989" i="25"/>
  <c r="I2988" i="25"/>
  <c r="H2988" i="25"/>
  <c r="G2988" i="25"/>
  <c r="F2988" i="25"/>
  <c r="I2987" i="25"/>
  <c r="H2987" i="25"/>
  <c r="G2987" i="25"/>
  <c r="F2987" i="25"/>
  <c r="I2986" i="25"/>
  <c r="H2986" i="25"/>
  <c r="G2986" i="25"/>
  <c r="F2986" i="25"/>
  <c r="I2985" i="25"/>
  <c r="H2985" i="25"/>
  <c r="G2985" i="25"/>
  <c r="F2985" i="25"/>
  <c r="I2984" i="25"/>
  <c r="H2984" i="25"/>
  <c r="G2984" i="25"/>
  <c r="F2984" i="25"/>
  <c r="I2983" i="25"/>
  <c r="H2983" i="25"/>
  <c r="G2983" i="25"/>
  <c r="F2983" i="25"/>
  <c r="I2982" i="25"/>
  <c r="H2982" i="25"/>
  <c r="G2982" i="25"/>
  <c r="F2982" i="25"/>
  <c r="I2981" i="25"/>
  <c r="H2981" i="25"/>
  <c r="G2981" i="25"/>
  <c r="F2981" i="25"/>
  <c r="I2980" i="25"/>
  <c r="H2980" i="25"/>
  <c r="G2980" i="25"/>
  <c r="F2980" i="25"/>
  <c r="I2979" i="25"/>
  <c r="H2979" i="25"/>
  <c r="G2979" i="25"/>
  <c r="F2979" i="25"/>
  <c r="I2978" i="25"/>
  <c r="H2978" i="25"/>
  <c r="G2978" i="25"/>
  <c r="F2978" i="25"/>
  <c r="I2977" i="25"/>
  <c r="H2977" i="25"/>
  <c r="G2977" i="25"/>
  <c r="F2977" i="25"/>
  <c r="I2976" i="25"/>
  <c r="H2976" i="25"/>
  <c r="G2976" i="25"/>
  <c r="F2976" i="25"/>
  <c r="I2975" i="25"/>
  <c r="H2975" i="25"/>
  <c r="G2975" i="25"/>
  <c r="F2975" i="25"/>
  <c r="I2974" i="25"/>
  <c r="H2974" i="25"/>
  <c r="G2974" i="25"/>
  <c r="F2974" i="25"/>
  <c r="I2973" i="25"/>
  <c r="H2973" i="25"/>
  <c r="G2973" i="25"/>
  <c r="F2973" i="25"/>
  <c r="I2972" i="25"/>
  <c r="H2972" i="25"/>
  <c r="G2972" i="25"/>
  <c r="F2972" i="25"/>
  <c r="I2971" i="25"/>
  <c r="H2971" i="25"/>
  <c r="G2971" i="25"/>
  <c r="F2971" i="25"/>
  <c r="I2970" i="25"/>
  <c r="H2970" i="25"/>
  <c r="G2970" i="25"/>
  <c r="F2970" i="25"/>
  <c r="I2969" i="25"/>
  <c r="H2969" i="25"/>
  <c r="G2969" i="25"/>
  <c r="F2969" i="25"/>
  <c r="I2968" i="25"/>
  <c r="H2968" i="25"/>
  <c r="G2968" i="25"/>
  <c r="F2968" i="25"/>
  <c r="I2967" i="25"/>
  <c r="H2967" i="25"/>
  <c r="G2967" i="25"/>
  <c r="F2967" i="25"/>
  <c r="I2966" i="25"/>
  <c r="H2966" i="25"/>
  <c r="G2966" i="25"/>
  <c r="F2966" i="25"/>
  <c r="I2965" i="25"/>
  <c r="H2965" i="25"/>
  <c r="G2965" i="25"/>
  <c r="F2965" i="25"/>
  <c r="I2964" i="25"/>
  <c r="H2964" i="25"/>
  <c r="G2964" i="25"/>
  <c r="F2964" i="25"/>
  <c r="I2963" i="25"/>
  <c r="H2963" i="25"/>
  <c r="G2963" i="25"/>
  <c r="F2963" i="25"/>
  <c r="I2962" i="25"/>
  <c r="H2962" i="25"/>
  <c r="G2962" i="25"/>
  <c r="F2962" i="25"/>
  <c r="I2961" i="25"/>
  <c r="H2961" i="25"/>
  <c r="G2961" i="25"/>
  <c r="F2961" i="25"/>
  <c r="I2960" i="25"/>
  <c r="H2960" i="25"/>
  <c r="G2960" i="25"/>
  <c r="F2960" i="25"/>
  <c r="I2959" i="25"/>
  <c r="H2959" i="25"/>
  <c r="G2959" i="25"/>
  <c r="F2959" i="25"/>
  <c r="I2958" i="25"/>
  <c r="H2958" i="25"/>
  <c r="G2958" i="25"/>
  <c r="F2958" i="25"/>
  <c r="I2957" i="25"/>
  <c r="H2957" i="25"/>
  <c r="G2957" i="25"/>
  <c r="F2957" i="25"/>
  <c r="I2956" i="25"/>
  <c r="H2956" i="25"/>
  <c r="G2956" i="25"/>
  <c r="F2956" i="25"/>
  <c r="I2955" i="25"/>
  <c r="H2955" i="25"/>
  <c r="G2955" i="25"/>
  <c r="F2955" i="25"/>
  <c r="I2954" i="25"/>
  <c r="H2954" i="25"/>
  <c r="G2954" i="25"/>
  <c r="F2954" i="25"/>
  <c r="I2953" i="25"/>
  <c r="H2953" i="25"/>
  <c r="G2953" i="25"/>
  <c r="F2953" i="25"/>
  <c r="I2952" i="25"/>
  <c r="H2952" i="25"/>
  <c r="G2952" i="25"/>
  <c r="F2952" i="25"/>
  <c r="I2951" i="25"/>
  <c r="H2951" i="25"/>
  <c r="G2951" i="25"/>
  <c r="F2951" i="25"/>
  <c r="I2950" i="25"/>
  <c r="H2950" i="25"/>
  <c r="G2950" i="25"/>
  <c r="F2950" i="25"/>
  <c r="I2949" i="25"/>
  <c r="H2949" i="25"/>
  <c r="G2949" i="25"/>
  <c r="F2949" i="25"/>
  <c r="I2948" i="25"/>
  <c r="H2948" i="25"/>
  <c r="G2948" i="25"/>
  <c r="F2948" i="25"/>
  <c r="I2947" i="25"/>
  <c r="H2947" i="25"/>
  <c r="G2947" i="25"/>
  <c r="F2947" i="25"/>
  <c r="I2946" i="25"/>
  <c r="H2946" i="25"/>
  <c r="G2946" i="25"/>
  <c r="F2946" i="25"/>
  <c r="I2945" i="25"/>
  <c r="H2945" i="25"/>
  <c r="G2945" i="25"/>
  <c r="F2945" i="25"/>
  <c r="I2944" i="25"/>
  <c r="H2944" i="25"/>
  <c r="G2944" i="25"/>
  <c r="F2944" i="25"/>
  <c r="I2943" i="25"/>
  <c r="H2943" i="25"/>
  <c r="G2943" i="25"/>
  <c r="F2943" i="25"/>
  <c r="I2942" i="25"/>
  <c r="H2942" i="25"/>
  <c r="G2942" i="25"/>
  <c r="F2942" i="25"/>
  <c r="I2941" i="25"/>
  <c r="H2941" i="25"/>
  <c r="G2941" i="25"/>
  <c r="F2941" i="25"/>
  <c r="I2940" i="25"/>
  <c r="H2940" i="25"/>
  <c r="G2940" i="25"/>
  <c r="F2940" i="25"/>
  <c r="I2939" i="25"/>
  <c r="H2939" i="25"/>
  <c r="G2939" i="25"/>
  <c r="F2939" i="25"/>
  <c r="I2938" i="25"/>
  <c r="H2938" i="25"/>
  <c r="G2938" i="25"/>
  <c r="F2938" i="25"/>
  <c r="I2937" i="25"/>
  <c r="H2937" i="25"/>
  <c r="G2937" i="25"/>
  <c r="F2937" i="25"/>
  <c r="I2936" i="25"/>
  <c r="H2936" i="25"/>
  <c r="G2936" i="25"/>
  <c r="F2936" i="25"/>
  <c r="I2935" i="25"/>
  <c r="H2935" i="25"/>
  <c r="G2935" i="25"/>
  <c r="F2935" i="25"/>
  <c r="I2934" i="25"/>
  <c r="H2934" i="25"/>
  <c r="G2934" i="25"/>
  <c r="F2934" i="25"/>
  <c r="I2933" i="25"/>
  <c r="H2933" i="25"/>
  <c r="G2933" i="25"/>
  <c r="F2933" i="25"/>
  <c r="I2932" i="25"/>
  <c r="H2932" i="25"/>
  <c r="G2932" i="25"/>
  <c r="F2932" i="25"/>
  <c r="I2931" i="25"/>
  <c r="H2931" i="25"/>
  <c r="G2931" i="25"/>
  <c r="F2931" i="25"/>
  <c r="I2930" i="25"/>
  <c r="H2930" i="25"/>
  <c r="G2930" i="25"/>
  <c r="F2930" i="25"/>
  <c r="I2929" i="25"/>
  <c r="H2929" i="25"/>
  <c r="G2929" i="25"/>
  <c r="F2929" i="25"/>
  <c r="I2928" i="25"/>
  <c r="H2928" i="25"/>
  <c r="G2928" i="25"/>
  <c r="F2928" i="25"/>
  <c r="I2927" i="25"/>
  <c r="H2927" i="25"/>
  <c r="G2927" i="25"/>
  <c r="F2927" i="25"/>
  <c r="I2926" i="25"/>
  <c r="H2926" i="25"/>
  <c r="G2926" i="25"/>
  <c r="F2926" i="25"/>
  <c r="I2925" i="25"/>
  <c r="H2925" i="25"/>
  <c r="G2925" i="25"/>
  <c r="F2925" i="25"/>
  <c r="I2924" i="25"/>
  <c r="H2924" i="25"/>
  <c r="G2924" i="25"/>
  <c r="F2924" i="25"/>
  <c r="I2923" i="25"/>
  <c r="H2923" i="25"/>
  <c r="G2923" i="25"/>
  <c r="F2923" i="25"/>
  <c r="I2922" i="25"/>
  <c r="H2922" i="25"/>
  <c r="G2922" i="25"/>
  <c r="F2922" i="25"/>
  <c r="I2921" i="25"/>
  <c r="H2921" i="25"/>
  <c r="G2921" i="25"/>
  <c r="F2921" i="25"/>
  <c r="I2920" i="25"/>
  <c r="H2920" i="25"/>
  <c r="G2920" i="25"/>
  <c r="F2920" i="25"/>
  <c r="I2919" i="25"/>
  <c r="H2919" i="25"/>
  <c r="G2919" i="25"/>
  <c r="F2919" i="25"/>
  <c r="I2918" i="25"/>
  <c r="H2918" i="25"/>
  <c r="G2918" i="25"/>
  <c r="F2918" i="25"/>
  <c r="I2917" i="25"/>
  <c r="H2917" i="25"/>
  <c r="G2917" i="25"/>
  <c r="F2917" i="25"/>
  <c r="I2916" i="25"/>
  <c r="H2916" i="25"/>
  <c r="G2916" i="25"/>
  <c r="F2916" i="25"/>
  <c r="I2915" i="25"/>
  <c r="H2915" i="25"/>
  <c r="G2915" i="25"/>
  <c r="F2915" i="25"/>
  <c r="I2914" i="25"/>
  <c r="H2914" i="25"/>
  <c r="G2914" i="25"/>
  <c r="F2914" i="25"/>
  <c r="I2913" i="25"/>
  <c r="H2913" i="25"/>
  <c r="G2913" i="25"/>
  <c r="F2913" i="25"/>
  <c r="I2912" i="25"/>
  <c r="H2912" i="25"/>
  <c r="G2912" i="25"/>
  <c r="F2912" i="25"/>
  <c r="I2911" i="25"/>
  <c r="H2911" i="25"/>
  <c r="G2911" i="25"/>
  <c r="F2911" i="25"/>
  <c r="I2910" i="25"/>
  <c r="H2910" i="25"/>
  <c r="G2910" i="25"/>
  <c r="F2910" i="25"/>
  <c r="I2909" i="25"/>
  <c r="H2909" i="25"/>
  <c r="G2909" i="25"/>
  <c r="F2909" i="25"/>
  <c r="I2908" i="25"/>
  <c r="H2908" i="25"/>
  <c r="G2908" i="25"/>
  <c r="F2908" i="25"/>
  <c r="I2907" i="25"/>
  <c r="H2907" i="25"/>
  <c r="G2907" i="25"/>
  <c r="F2907" i="25"/>
  <c r="I2906" i="25"/>
  <c r="H2906" i="25"/>
  <c r="G2906" i="25"/>
  <c r="F2906" i="25"/>
  <c r="I2905" i="25"/>
  <c r="H2905" i="25"/>
  <c r="G2905" i="25"/>
  <c r="F2905" i="25"/>
  <c r="I2904" i="25"/>
  <c r="H2904" i="25"/>
  <c r="G2904" i="25"/>
  <c r="F2904" i="25"/>
  <c r="I2903" i="25"/>
  <c r="H2903" i="25"/>
  <c r="G2903" i="25"/>
  <c r="F2903" i="25"/>
  <c r="I2902" i="25"/>
  <c r="H2902" i="25"/>
  <c r="G2902" i="25"/>
  <c r="F2902" i="25"/>
  <c r="I2901" i="25"/>
  <c r="H2901" i="25"/>
  <c r="G2901" i="25"/>
  <c r="F2901" i="25"/>
  <c r="I2900" i="25"/>
  <c r="H2900" i="25"/>
  <c r="G2900" i="25"/>
  <c r="F2900" i="25"/>
  <c r="I2899" i="25"/>
  <c r="H2899" i="25"/>
  <c r="G2899" i="25"/>
  <c r="F2899" i="25"/>
  <c r="I2898" i="25"/>
  <c r="H2898" i="25"/>
  <c r="G2898" i="25"/>
  <c r="F2898" i="25"/>
  <c r="I2897" i="25"/>
  <c r="H2897" i="25"/>
  <c r="G2897" i="25"/>
  <c r="F2897" i="25"/>
  <c r="I2896" i="25"/>
  <c r="H2896" i="25"/>
  <c r="G2896" i="25"/>
  <c r="F2896" i="25"/>
  <c r="I2895" i="25"/>
  <c r="H2895" i="25"/>
  <c r="G2895" i="25"/>
  <c r="F2895" i="25"/>
  <c r="I2894" i="25"/>
  <c r="H2894" i="25"/>
  <c r="G2894" i="25"/>
  <c r="F2894" i="25"/>
  <c r="I2893" i="25"/>
  <c r="H2893" i="25"/>
  <c r="G2893" i="25"/>
  <c r="F2893" i="25"/>
  <c r="I2892" i="25"/>
  <c r="H2892" i="25"/>
  <c r="G2892" i="25"/>
  <c r="F2892" i="25"/>
  <c r="I2891" i="25"/>
  <c r="H2891" i="25"/>
  <c r="G2891" i="25"/>
  <c r="F2891" i="25"/>
  <c r="I2890" i="25"/>
  <c r="H2890" i="25"/>
  <c r="G2890" i="25"/>
  <c r="F2890" i="25"/>
  <c r="I2889" i="25"/>
  <c r="H2889" i="25"/>
  <c r="G2889" i="25"/>
  <c r="F2889" i="25"/>
  <c r="I2888" i="25"/>
  <c r="H2888" i="25"/>
  <c r="G2888" i="25"/>
  <c r="F2888" i="25"/>
  <c r="I2887" i="25"/>
  <c r="H2887" i="25"/>
  <c r="G2887" i="25"/>
  <c r="F2887" i="25"/>
  <c r="I2886" i="25"/>
  <c r="H2886" i="25"/>
  <c r="G2886" i="25"/>
  <c r="F2886" i="25"/>
  <c r="I2885" i="25"/>
  <c r="H2885" i="25"/>
  <c r="G2885" i="25"/>
  <c r="F2885" i="25"/>
  <c r="I2884" i="25"/>
  <c r="H2884" i="25"/>
  <c r="G2884" i="25"/>
  <c r="F2884" i="25"/>
  <c r="I2883" i="25"/>
  <c r="H2883" i="25"/>
  <c r="G2883" i="25"/>
  <c r="F2883" i="25"/>
  <c r="I2882" i="25"/>
  <c r="H2882" i="25"/>
  <c r="G2882" i="25"/>
  <c r="F2882" i="25"/>
  <c r="I2881" i="25"/>
  <c r="H2881" i="25"/>
  <c r="G2881" i="25"/>
  <c r="F2881" i="25"/>
  <c r="I2880" i="25"/>
  <c r="H2880" i="25"/>
  <c r="G2880" i="25"/>
  <c r="F2880" i="25"/>
  <c r="I2879" i="25"/>
  <c r="H2879" i="25"/>
  <c r="G2879" i="25"/>
  <c r="F2879" i="25"/>
  <c r="I2878" i="25"/>
  <c r="H2878" i="25"/>
  <c r="G2878" i="25"/>
  <c r="F2878" i="25"/>
  <c r="I2877" i="25"/>
  <c r="H2877" i="25"/>
  <c r="G2877" i="25"/>
  <c r="F2877" i="25"/>
  <c r="I2876" i="25"/>
  <c r="H2876" i="25"/>
  <c r="G2876" i="25"/>
  <c r="F2876" i="25"/>
  <c r="I2875" i="25"/>
  <c r="H2875" i="25"/>
  <c r="G2875" i="25"/>
  <c r="F2875" i="25"/>
  <c r="I2874" i="25"/>
  <c r="H2874" i="25"/>
  <c r="G2874" i="25"/>
  <c r="F2874" i="25"/>
  <c r="I2873" i="25"/>
  <c r="H2873" i="25"/>
  <c r="G2873" i="25"/>
  <c r="F2873" i="25"/>
  <c r="I2872" i="25"/>
  <c r="H2872" i="25"/>
  <c r="G2872" i="25"/>
  <c r="F2872" i="25"/>
  <c r="I2871" i="25"/>
  <c r="H2871" i="25"/>
  <c r="G2871" i="25"/>
  <c r="F2871" i="25"/>
  <c r="I2870" i="25"/>
  <c r="H2870" i="25"/>
  <c r="G2870" i="25"/>
  <c r="F2870" i="25"/>
  <c r="I2869" i="25"/>
  <c r="H2869" i="25"/>
  <c r="G2869" i="25"/>
  <c r="F2869" i="25"/>
  <c r="I2868" i="25"/>
  <c r="H2868" i="25"/>
  <c r="G2868" i="25"/>
  <c r="F2868" i="25"/>
  <c r="I2867" i="25"/>
  <c r="H2867" i="25"/>
  <c r="G2867" i="25"/>
  <c r="F2867" i="25"/>
  <c r="I2866" i="25"/>
  <c r="H2866" i="25"/>
  <c r="G2866" i="25"/>
  <c r="F2866" i="25"/>
  <c r="I2865" i="25"/>
  <c r="H2865" i="25"/>
  <c r="G2865" i="25"/>
  <c r="F2865" i="25"/>
  <c r="I2864" i="25"/>
  <c r="H2864" i="25"/>
  <c r="G2864" i="25"/>
  <c r="F2864" i="25"/>
  <c r="I2863" i="25"/>
  <c r="H2863" i="25"/>
  <c r="G2863" i="25"/>
  <c r="F2863" i="25"/>
  <c r="I2862" i="25"/>
  <c r="H2862" i="25"/>
  <c r="G2862" i="25"/>
  <c r="F2862" i="25"/>
  <c r="I2861" i="25"/>
  <c r="H2861" i="25"/>
  <c r="G2861" i="25"/>
  <c r="F2861" i="25"/>
  <c r="I2860" i="25"/>
  <c r="H2860" i="25"/>
  <c r="G2860" i="25"/>
  <c r="F2860" i="25"/>
  <c r="I2859" i="25"/>
  <c r="H2859" i="25"/>
  <c r="G2859" i="25"/>
  <c r="F2859" i="25"/>
  <c r="I2858" i="25"/>
  <c r="H2858" i="25"/>
  <c r="G2858" i="25"/>
  <c r="F2858" i="25"/>
  <c r="I2857" i="25"/>
  <c r="H2857" i="25"/>
  <c r="G2857" i="25"/>
  <c r="F2857" i="25"/>
  <c r="I2856" i="25"/>
  <c r="H2856" i="25"/>
  <c r="G2856" i="25"/>
  <c r="F2856" i="25"/>
  <c r="I2855" i="25"/>
  <c r="H2855" i="25"/>
  <c r="G2855" i="25"/>
  <c r="F2855" i="25"/>
  <c r="I2854" i="25"/>
  <c r="H2854" i="25"/>
  <c r="G2854" i="25"/>
  <c r="F2854" i="25"/>
  <c r="I2853" i="25"/>
  <c r="H2853" i="25"/>
  <c r="G2853" i="25"/>
  <c r="F2853" i="25"/>
  <c r="I2852" i="25"/>
  <c r="H2852" i="25"/>
  <c r="G2852" i="25"/>
  <c r="F2852" i="25"/>
  <c r="I2851" i="25"/>
  <c r="H2851" i="25"/>
  <c r="G2851" i="25"/>
  <c r="F2851" i="25"/>
  <c r="I2850" i="25"/>
  <c r="H2850" i="25"/>
  <c r="G2850" i="25"/>
  <c r="F2850" i="25"/>
  <c r="I2849" i="25"/>
  <c r="H2849" i="25"/>
  <c r="G2849" i="25"/>
  <c r="F2849" i="25"/>
  <c r="I2848" i="25"/>
  <c r="H2848" i="25"/>
  <c r="G2848" i="25"/>
  <c r="F2848" i="25"/>
  <c r="I2847" i="25"/>
  <c r="H2847" i="25"/>
  <c r="G2847" i="25"/>
  <c r="F2847" i="25"/>
  <c r="I2846" i="25"/>
  <c r="H2846" i="25"/>
  <c r="G2846" i="25"/>
  <c r="F2846" i="25"/>
  <c r="I2845" i="25"/>
  <c r="H2845" i="25"/>
  <c r="G2845" i="25"/>
  <c r="F2845" i="25"/>
  <c r="I2844" i="25"/>
  <c r="H2844" i="25"/>
  <c r="G2844" i="25"/>
  <c r="F2844" i="25"/>
  <c r="I2843" i="25"/>
  <c r="H2843" i="25"/>
  <c r="G2843" i="25"/>
  <c r="F2843" i="25"/>
  <c r="I2842" i="25"/>
  <c r="H2842" i="25"/>
  <c r="G2842" i="25"/>
  <c r="F2842" i="25"/>
  <c r="I2841" i="25"/>
  <c r="H2841" i="25"/>
  <c r="G2841" i="25"/>
  <c r="F2841" i="25"/>
  <c r="I2840" i="25"/>
  <c r="H2840" i="25"/>
  <c r="G2840" i="25"/>
  <c r="F2840" i="25"/>
  <c r="I2839" i="25"/>
  <c r="H2839" i="25"/>
  <c r="G2839" i="25"/>
  <c r="F2839" i="25"/>
  <c r="I2838" i="25"/>
  <c r="H2838" i="25"/>
  <c r="G2838" i="25"/>
  <c r="F2838" i="25"/>
  <c r="I2837" i="25"/>
  <c r="H2837" i="25"/>
  <c r="G2837" i="25"/>
  <c r="F2837" i="25"/>
  <c r="I2836" i="25"/>
  <c r="H2836" i="25"/>
  <c r="G2836" i="25"/>
  <c r="F2836" i="25"/>
  <c r="I2835" i="25"/>
  <c r="H2835" i="25"/>
  <c r="G2835" i="25"/>
  <c r="F2835" i="25"/>
  <c r="I2834" i="25"/>
  <c r="H2834" i="25"/>
  <c r="G2834" i="25"/>
  <c r="F2834" i="25"/>
  <c r="I2833" i="25"/>
  <c r="H2833" i="25"/>
  <c r="G2833" i="25"/>
  <c r="F2833" i="25"/>
  <c r="I2832" i="25"/>
  <c r="H2832" i="25"/>
  <c r="G2832" i="25"/>
  <c r="F2832" i="25"/>
  <c r="I2831" i="25"/>
  <c r="H2831" i="25"/>
  <c r="G2831" i="25"/>
  <c r="F2831" i="25"/>
  <c r="I2830" i="25"/>
  <c r="H2830" i="25"/>
  <c r="G2830" i="25"/>
  <c r="F2830" i="25"/>
  <c r="I2829" i="25"/>
  <c r="H2829" i="25"/>
  <c r="G2829" i="25"/>
  <c r="F2829" i="25"/>
  <c r="I2828" i="25"/>
  <c r="H2828" i="25"/>
  <c r="G2828" i="25"/>
  <c r="F2828" i="25"/>
  <c r="I2827" i="25"/>
  <c r="H2827" i="25"/>
  <c r="G2827" i="25"/>
  <c r="F2827" i="25"/>
  <c r="I2826" i="25"/>
  <c r="H2826" i="25"/>
  <c r="G2826" i="25"/>
  <c r="F2826" i="25"/>
  <c r="I2825" i="25"/>
  <c r="H2825" i="25"/>
  <c r="G2825" i="25"/>
  <c r="F2825" i="25"/>
  <c r="I2824" i="25"/>
  <c r="H2824" i="25"/>
  <c r="G2824" i="25"/>
  <c r="F2824" i="25"/>
  <c r="I2823" i="25"/>
  <c r="H2823" i="25"/>
  <c r="G2823" i="25"/>
  <c r="F2823" i="25"/>
  <c r="I2822" i="25"/>
  <c r="H2822" i="25"/>
  <c r="G2822" i="25"/>
  <c r="F2822" i="25"/>
  <c r="I2821" i="25"/>
  <c r="H2821" i="25"/>
  <c r="G2821" i="25"/>
  <c r="F2821" i="25"/>
  <c r="I2820" i="25"/>
  <c r="H2820" i="25"/>
  <c r="G2820" i="25"/>
  <c r="F2820" i="25"/>
  <c r="I2819" i="25"/>
  <c r="H2819" i="25"/>
  <c r="G2819" i="25"/>
  <c r="F2819" i="25"/>
  <c r="I2818" i="25"/>
  <c r="H2818" i="25"/>
  <c r="G2818" i="25"/>
  <c r="F2818" i="25"/>
  <c r="I2817" i="25"/>
  <c r="H2817" i="25"/>
  <c r="G2817" i="25"/>
  <c r="F2817" i="25"/>
  <c r="I2816" i="25"/>
  <c r="H2816" i="25"/>
  <c r="G2816" i="25"/>
  <c r="F2816" i="25"/>
  <c r="I2815" i="25"/>
  <c r="H2815" i="25"/>
  <c r="G2815" i="25"/>
  <c r="F2815" i="25"/>
  <c r="I2814" i="25"/>
  <c r="H2814" i="25"/>
  <c r="G2814" i="25"/>
  <c r="F2814" i="25"/>
  <c r="I2813" i="25"/>
  <c r="H2813" i="25"/>
  <c r="G2813" i="25"/>
  <c r="F2813" i="25"/>
  <c r="I2812" i="25"/>
  <c r="H2812" i="25"/>
  <c r="G2812" i="25"/>
  <c r="F2812" i="25"/>
  <c r="I2811" i="25"/>
  <c r="H2811" i="25"/>
  <c r="G2811" i="25"/>
  <c r="F2811" i="25"/>
  <c r="I2810" i="25"/>
  <c r="H2810" i="25"/>
  <c r="G2810" i="25"/>
  <c r="F2810" i="25"/>
  <c r="I2809" i="25"/>
  <c r="H2809" i="25"/>
  <c r="G2809" i="25"/>
  <c r="F2809" i="25"/>
  <c r="I2808" i="25"/>
  <c r="H2808" i="25"/>
  <c r="G2808" i="25"/>
  <c r="F2808" i="25"/>
  <c r="I2807" i="25"/>
  <c r="H2807" i="25"/>
  <c r="G2807" i="25"/>
  <c r="F2807" i="25"/>
  <c r="I2806" i="25"/>
  <c r="H2806" i="25"/>
  <c r="G2806" i="25"/>
  <c r="F2806" i="25"/>
  <c r="I2805" i="25"/>
  <c r="H2805" i="25"/>
  <c r="G2805" i="25"/>
  <c r="F2805" i="25"/>
  <c r="I2804" i="25"/>
  <c r="H2804" i="25"/>
  <c r="G2804" i="25"/>
  <c r="F2804" i="25"/>
  <c r="I2803" i="25"/>
  <c r="H2803" i="25"/>
  <c r="G2803" i="25"/>
  <c r="F2803" i="25"/>
  <c r="I2802" i="25"/>
  <c r="H2802" i="25"/>
  <c r="G2802" i="25"/>
  <c r="F2802" i="25"/>
  <c r="I2801" i="25"/>
  <c r="H2801" i="25"/>
  <c r="G2801" i="25"/>
  <c r="F2801" i="25"/>
  <c r="I2800" i="25"/>
  <c r="H2800" i="25"/>
  <c r="G2800" i="25"/>
  <c r="F2800" i="25"/>
  <c r="I2799" i="25"/>
  <c r="H2799" i="25"/>
  <c r="G2799" i="25"/>
  <c r="F2799" i="25"/>
  <c r="I2798" i="25"/>
  <c r="H2798" i="25"/>
  <c r="G2798" i="25"/>
  <c r="F2798" i="25"/>
  <c r="I2797" i="25"/>
  <c r="H2797" i="25"/>
  <c r="G2797" i="25"/>
  <c r="F2797" i="25"/>
  <c r="I2796" i="25"/>
  <c r="H2796" i="25"/>
  <c r="G2796" i="25"/>
  <c r="F2796" i="25"/>
  <c r="I2795" i="25"/>
  <c r="H2795" i="25"/>
  <c r="G2795" i="25"/>
  <c r="F2795" i="25"/>
  <c r="I2794" i="25"/>
  <c r="H2794" i="25"/>
  <c r="G2794" i="25"/>
  <c r="F2794" i="25"/>
  <c r="I2793" i="25"/>
  <c r="H2793" i="25"/>
  <c r="G2793" i="25"/>
  <c r="F2793" i="25"/>
  <c r="I2792" i="25"/>
  <c r="H2792" i="25"/>
  <c r="G2792" i="25"/>
  <c r="F2792" i="25"/>
  <c r="I2791" i="25"/>
  <c r="H2791" i="25"/>
  <c r="G2791" i="25"/>
  <c r="F2791" i="25"/>
  <c r="I2790" i="25"/>
  <c r="H2790" i="25"/>
  <c r="G2790" i="25"/>
  <c r="F2790" i="25"/>
  <c r="I2789" i="25"/>
  <c r="H2789" i="25"/>
  <c r="G2789" i="25"/>
  <c r="F2789" i="25"/>
  <c r="I2788" i="25"/>
  <c r="H2788" i="25"/>
  <c r="G2788" i="25"/>
  <c r="F2788" i="25"/>
  <c r="I2787" i="25"/>
  <c r="H2787" i="25"/>
  <c r="G2787" i="25"/>
  <c r="F2787" i="25"/>
  <c r="I2786" i="25"/>
  <c r="H2786" i="25"/>
  <c r="G2786" i="25"/>
  <c r="F2786" i="25"/>
  <c r="I2785" i="25"/>
  <c r="H2785" i="25"/>
  <c r="G2785" i="25"/>
  <c r="F2785" i="25"/>
  <c r="I2784" i="25"/>
  <c r="H2784" i="25"/>
  <c r="G2784" i="25"/>
  <c r="F2784" i="25"/>
  <c r="I2783" i="25"/>
  <c r="H2783" i="25"/>
  <c r="G2783" i="25"/>
  <c r="F2783" i="25"/>
  <c r="I2782" i="25"/>
  <c r="H2782" i="25"/>
  <c r="G2782" i="25"/>
  <c r="F2782" i="25"/>
  <c r="I2781" i="25"/>
  <c r="H2781" i="25"/>
  <c r="G2781" i="25"/>
  <c r="F2781" i="25"/>
  <c r="I2780" i="25"/>
  <c r="H2780" i="25"/>
  <c r="G2780" i="25"/>
  <c r="F2780" i="25"/>
  <c r="I2779" i="25"/>
  <c r="H2779" i="25"/>
  <c r="G2779" i="25"/>
  <c r="F2779" i="25"/>
  <c r="I2778" i="25"/>
  <c r="H2778" i="25"/>
  <c r="G2778" i="25"/>
  <c r="F2778" i="25"/>
  <c r="I2777" i="25"/>
  <c r="H2777" i="25"/>
  <c r="G2777" i="25"/>
  <c r="F2777" i="25"/>
  <c r="I2776" i="25"/>
  <c r="H2776" i="25"/>
  <c r="G2776" i="25"/>
  <c r="F2776" i="25"/>
  <c r="I2775" i="25"/>
  <c r="H2775" i="25"/>
  <c r="G2775" i="25"/>
  <c r="F2775" i="25"/>
  <c r="I2774" i="25"/>
  <c r="H2774" i="25"/>
  <c r="G2774" i="25"/>
  <c r="F2774" i="25"/>
  <c r="I2773" i="25"/>
  <c r="H2773" i="25"/>
  <c r="G2773" i="25"/>
  <c r="F2773" i="25"/>
  <c r="I2772" i="25"/>
  <c r="H2772" i="25"/>
  <c r="G2772" i="25"/>
  <c r="F2772" i="25"/>
  <c r="I2771" i="25"/>
  <c r="H2771" i="25"/>
  <c r="G2771" i="25"/>
  <c r="F2771" i="25"/>
  <c r="I2770" i="25"/>
  <c r="H2770" i="25"/>
  <c r="G2770" i="25"/>
  <c r="F2770" i="25"/>
  <c r="I2769" i="25"/>
  <c r="H2769" i="25"/>
  <c r="G2769" i="25"/>
  <c r="F2769" i="25"/>
  <c r="I2768" i="25"/>
  <c r="H2768" i="25"/>
  <c r="G2768" i="25"/>
  <c r="F2768" i="25"/>
  <c r="I2767" i="25"/>
  <c r="H2767" i="25"/>
  <c r="G2767" i="25"/>
  <c r="F2767" i="25"/>
  <c r="I2766" i="25"/>
  <c r="H2766" i="25"/>
  <c r="G2766" i="25"/>
  <c r="F2766" i="25"/>
  <c r="I2765" i="25"/>
  <c r="H2765" i="25"/>
  <c r="G2765" i="25"/>
  <c r="F2765" i="25"/>
  <c r="I2764" i="25"/>
  <c r="H2764" i="25"/>
  <c r="G2764" i="25"/>
  <c r="F2764" i="25"/>
  <c r="I2763" i="25"/>
  <c r="H2763" i="25"/>
  <c r="G2763" i="25"/>
  <c r="F2763" i="25"/>
  <c r="I2762" i="25"/>
  <c r="H2762" i="25"/>
  <c r="G2762" i="25"/>
  <c r="F2762" i="25"/>
  <c r="I2761" i="25"/>
  <c r="H2761" i="25"/>
  <c r="G2761" i="25"/>
  <c r="F2761" i="25"/>
  <c r="I2760" i="25"/>
  <c r="H2760" i="25"/>
  <c r="G2760" i="25"/>
  <c r="F2760" i="25"/>
  <c r="I2759" i="25"/>
  <c r="H2759" i="25"/>
  <c r="G2759" i="25"/>
  <c r="F2759" i="25"/>
  <c r="I2758" i="25"/>
  <c r="H2758" i="25"/>
  <c r="G2758" i="25"/>
  <c r="F2758" i="25"/>
  <c r="I2757" i="25"/>
  <c r="H2757" i="25"/>
  <c r="G2757" i="25"/>
  <c r="F2757" i="25"/>
  <c r="I2756" i="25"/>
  <c r="H2756" i="25"/>
  <c r="G2756" i="25"/>
  <c r="F2756" i="25"/>
  <c r="I2755" i="25"/>
  <c r="H2755" i="25"/>
  <c r="G2755" i="25"/>
  <c r="F2755" i="25"/>
  <c r="I2754" i="25"/>
  <c r="H2754" i="25"/>
  <c r="G2754" i="25"/>
  <c r="F2754" i="25"/>
  <c r="I2753" i="25"/>
  <c r="H2753" i="25"/>
  <c r="G2753" i="25"/>
  <c r="F2753" i="25"/>
  <c r="I2752" i="25"/>
  <c r="H2752" i="25"/>
  <c r="G2752" i="25"/>
  <c r="F2752" i="25"/>
  <c r="I2751" i="25"/>
  <c r="H2751" i="25"/>
  <c r="G2751" i="25"/>
  <c r="F2751" i="25"/>
  <c r="I2750" i="25"/>
  <c r="H2750" i="25"/>
  <c r="G2750" i="25"/>
  <c r="F2750" i="25"/>
  <c r="I2749" i="25"/>
  <c r="H2749" i="25"/>
  <c r="G2749" i="25"/>
  <c r="F2749" i="25"/>
  <c r="I2748" i="25"/>
  <c r="H2748" i="25"/>
  <c r="G2748" i="25"/>
  <c r="F2748" i="25"/>
  <c r="I2747" i="25"/>
  <c r="H2747" i="25"/>
  <c r="G2747" i="25"/>
  <c r="F2747" i="25"/>
  <c r="I2746" i="25"/>
  <c r="H2746" i="25"/>
  <c r="G2746" i="25"/>
  <c r="F2746" i="25"/>
  <c r="I2745" i="25"/>
  <c r="H2745" i="25"/>
  <c r="G2745" i="25"/>
  <c r="F2745" i="25"/>
  <c r="I2744" i="25"/>
  <c r="H2744" i="25"/>
  <c r="G2744" i="25"/>
  <c r="F2744" i="25"/>
  <c r="I2743" i="25"/>
  <c r="H2743" i="25"/>
  <c r="G2743" i="25"/>
  <c r="F2743" i="25"/>
  <c r="I2742" i="25"/>
  <c r="H2742" i="25"/>
  <c r="G2742" i="25"/>
  <c r="F2742" i="25"/>
  <c r="I2741" i="25"/>
  <c r="H2741" i="25"/>
  <c r="G2741" i="25"/>
  <c r="F2741" i="25"/>
  <c r="I2740" i="25"/>
  <c r="H2740" i="25"/>
  <c r="G2740" i="25"/>
  <c r="F2740" i="25"/>
  <c r="I2739" i="25"/>
  <c r="H2739" i="25"/>
  <c r="G2739" i="25"/>
  <c r="F2739" i="25"/>
  <c r="I2738" i="25"/>
  <c r="H2738" i="25"/>
  <c r="G2738" i="25"/>
  <c r="F2738" i="25"/>
  <c r="I2737" i="25"/>
  <c r="H2737" i="25"/>
  <c r="G2737" i="25"/>
  <c r="F2737" i="25"/>
  <c r="I2736" i="25"/>
  <c r="H2736" i="25"/>
  <c r="G2736" i="25"/>
  <c r="F2736" i="25"/>
  <c r="I2735" i="25"/>
  <c r="H2735" i="25"/>
  <c r="G2735" i="25"/>
  <c r="F2735" i="25"/>
  <c r="I2734" i="25"/>
  <c r="H2734" i="25"/>
  <c r="G2734" i="25"/>
  <c r="F2734" i="25"/>
  <c r="I2733" i="25"/>
  <c r="H2733" i="25"/>
  <c r="G2733" i="25"/>
  <c r="F2733" i="25"/>
  <c r="I2732" i="25"/>
  <c r="H2732" i="25"/>
  <c r="G2732" i="25"/>
  <c r="F2732" i="25"/>
  <c r="I2731" i="25"/>
  <c r="H2731" i="25"/>
  <c r="G2731" i="25"/>
  <c r="F2731" i="25"/>
  <c r="I2730" i="25"/>
  <c r="H2730" i="25"/>
  <c r="G2730" i="25"/>
  <c r="F2730" i="25"/>
  <c r="I2729" i="25"/>
  <c r="H2729" i="25"/>
  <c r="G2729" i="25"/>
  <c r="F2729" i="25"/>
  <c r="I2728" i="25"/>
  <c r="H2728" i="25"/>
  <c r="G2728" i="25"/>
  <c r="F2728" i="25"/>
  <c r="I2727" i="25"/>
  <c r="H2727" i="25"/>
  <c r="G2727" i="25"/>
  <c r="F2727" i="25"/>
  <c r="I2726" i="25"/>
  <c r="H2726" i="25"/>
  <c r="G2726" i="25"/>
  <c r="F2726" i="25"/>
  <c r="I2725" i="25"/>
  <c r="H2725" i="25"/>
  <c r="G2725" i="25"/>
  <c r="F2725" i="25"/>
  <c r="I2724" i="25"/>
  <c r="H2724" i="25"/>
  <c r="G2724" i="25"/>
  <c r="F2724" i="25"/>
  <c r="I2723" i="25"/>
  <c r="H2723" i="25"/>
  <c r="G2723" i="25"/>
  <c r="F2723" i="25"/>
  <c r="I2722" i="25"/>
  <c r="H2722" i="25"/>
  <c r="G2722" i="25"/>
  <c r="F2722" i="25"/>
  <c r="I2721" i="25"/>
  <c r="H2721" i="25"/>
  <c r="G2721" i="25"/>
  <c r="F2721" i="25"/>
  <c r="I2720" i="25"/>
  <c r="H2720" i="25"/>
  <c r="G2720" i="25"/>
  <c r="F2720" i="25"/>
  <c r="I2719" i="25"/>
  <c r="H2719" i="25"/>
  <c r="G2719" i="25"/>
  <c r="F2719" i="25"/>
  <c r="I2718" i="25"/>
  <c r="H2718" i="25"/>
  <c r="G2718" i="25"/>
  <c r="F2718" i="25"/>
  <c r="I2717" i="25"/>
  <c r="H2717" i="25"/>
  <c r="G2717" i="25"/>
  <c r="F2717" i="25"/>
  <c r="I2716" i="25"/>
  <c r="H2716" i="25"/>
  <c r="G2716" i="25"/>
  <c r="F2716" i="25"/>
  <c r="I2715" i="25"/>
  <c r="H2715" i="25"/>
  <c r="G2715" i="25"/>
  <c r="F2715" i="25"/>
  <c r="I2714" i="25"/>
  <c r="H2714" i="25"/>
  <c r="G2714" i="25"/>
  <c r="F2714" i="25"/>
  <c r="I2713" i="25"/>
  <c r="H2713" i="25"/>
  <c r="G2713" i="25"/>
  <c r="F2713" i="25"/>
  <c r="I2712" i="25"/>
  <c r="H2712" i="25"/>
  <c r="G2712" i="25"/>
  <c r="F2712" i="25"/>
  <c r="I2711" i="25"/>
  <c r="H2711" i="25"/>
  <c r="G2711" i="25"/>
  <c r="F2711" i="25"/>
  <c r="I2710" i="25"/>
  <c r="H2710" i="25"/>
  <c r="G2710" i="25"/>
  <c r="F2710" i="25"/>
  <c r="I2709" i="25"/>
  <c r="H2709" i="25"/>
  <c r="G2709" i="25"/>
  <c r="F2709" i="25"/>
  <c r="I2708" i="25"/>
  <c r="H2708" i="25"/>
  <c r="G2708" i="25"/>
  <c r="F2708" i="25"/>
  <c r="I2707" i="25"/>
  <c r="H2707" i="25"/>
  <c r="G2707" i="25"/>
  <c r="F2707" i="25"/>
  <c r="I2706" i="25"/>
  <c r="H2706" i="25"/>
  <c r="G2706" i="25"/>
  <c r="F2706" i="25"/>
  <c r="I2705" i="25"/>
  <c r="H2705" i="25"/>
  <c r="G2705" i="25"/>
  <c r="F2705" i="25"/>
  <c r="I2704" i="25"/>
  <c r="H2704" i="25"/>
  <c r="G2704" i="25"/>
  <c r="F2704" i="25"/>
  <c r="I2703" i="25"/>
  <c r="H2703" i="25"/>
  <c r="G2703" i="25"/>
  <c r="F2703" i="25"/>
  <c r="I2702" i="25"/>
  <c r="H2702" i="25"/>
  <c r="G2702" i="25"/>
  <c r="F2702" i="25"/>
  <c r="I2701" i="25"/>
  <c r="H2701" i="25"/>
  <c r="G2701" i="25"/>
  <c r="F2701" i="25"/>
  <c r="I2700" i="25"/>
  <c r="H2700" i="25"/>
  <c r="G2700" i="25"/>
  <c r="F2700" i="25"/>
  <c r="I2699" i="25"/>
  <c r="H2699" i="25"/>
  <c r="G2699" i="25"/>
  <c r="F2699" i="25"/>
  <c r="I2698" i="25"/>
  <c r="H2698" i="25"/>
  <c r="G2698" i="25"/>
  <c r="F2698" i="25"/>
  <c r="I2697" i="25"/>
  <c r="H2697" i="25"/>
  <c r="G2697" i="25"/>
  <c r="F2697" i="25"/>
  <c r="I2696" i="25"/>
  <c r="H2696" i="25"/>
  <c r="G2696" i="25"/>
  <c r="F2696" i="25"/>
  <c r="I2695" i="25"/>
  <c r="H2695" i="25"/>
  <c r="G2695" i="25"/>
  <c r="F2695" i="25"/>
  <c r="I2694" i="25"/>
  <c r="H2694" i="25"/>
  <c r="G2694" i="25"/>
  <c r="F2694" i="25"/>
  <c r="I2693" i="25"/>
  <c r="H2693" i="25"/>
  <c r="G2693" i="25"/>
  <c r="F2693" i="25"/>
  <c r="I2692" i="25"/>
  <c r="H2692" i="25"/>
  <c r="G2692" i="25"/>
  <c r="F2692" i="25"/>
  <c r="I2691" i="25"/>
  <c r="H2691" i="25"/>
  <c r="G2691" i="25"/>
  <c r="F2691" i="25"/>
  <c r="I2690" i="25"/>
  <c r="H2690" i="25"/>
  <c r="G2690" i="25"/>
  <c r="F2690" i="25"/>
  <c r="I2689" i="25"/>
  <c r="H2689" i="25"/>
  <c r="G2689" i="25"/>
  <c r="F2689" i="25"/>
  <c r="I2688" i="25"/>
  <c r="H2688" i="25"/>
  <c r="G2688" i="25"/>
  <c r="F2688" i="25"/>
  <c r="I2687" i="25"/>
  <c r="H2687" i="25"/>
  <c r="G2687" i="25"/>
  <c r="F2687" i="25"/>
  <c r="I2686" i="25"/>
  <c r="H2686" i="25"/>
  <c r="G2686" i="25"/>
  <c r="F2686" i="25"/>
  <c r="I2685" i="25"/>
  <c r="H2685" i="25"/>
  <c r="G2685" i="25"/>
  <c r="F2685" i="25"/>
  <c r="I2684" i="25"/>
  <c r="H2684" i="25"/>
  <c r="G2684" i="25"/>
  <c r="F2684" i="25"/>
  <c r="I2683" i="25"/>
  <c r="H2683" i="25"/>
  <c r="G2683" i="25"/>
  <c r="F2683" i="25"/>
  <c r="I2682" i="25"/>
  <c r="H2682" i="25"/>
  <c r="G2682" i="25"/>
  <c r="F2682" i="25"/>
  <c r="I2681" i="25"/>
  <c r="H2681" i="25"/>
  <c r="G2681" i="25"/>
  <c r="F2681" i="25"/>
  <c r="I2680" i="25"/>
  <c r="H2680" i="25"/>
  <c r="G2680" i="25"/>
  <c r="F2680" i="25"/>
  <c r="I2679" i="25"/>
  <c r="H2679" i="25"/>
  <c r="G2679" i="25"/>
  <c r="F2679" i="25"/>
  <c r="I2678" i="25"/>
  <c r="H2678" i="25"/>
  <c r="G2678" i="25"/>
  <c r="F2678" i="25"/>
  <c r="I2677" i="25"/>
  <c r="H2677" i="25"/>
  <c r="G2677" i="25"/>
  <c r="F2677" i="25"/>
  <c r="I2676" i="25"/>
  <c r="H2676" i="25"/>
  <c r="G2676" i="25"/>
  <c r="F2676" i="25"/>
  <c r="I2675" i="25"/>
  <c r="H2675" i="25"/>
  <c r="G2675" i="25"/>
  <c r="F2675" i="25"/>
  <c r="I2674" i="25"/>
  <c r="H2674" i="25"/>
  <c r="G2674" i="25"/>
  <c r="F2674" i="25"/>
  <c r="I2673" i="25"/>
  <c r="H2673" i="25"/>
  <c r="G2673" i="25"/>
  <c r="F2673" i="25"/>
  <c r="I2672" i="25"/>
  <c r="H2672" i="25"/>
  <c r="G2672" i="25"/>
  <c r="F2672" i="25"/>
  <c r="I2671" i="25"/>
  <c r="H2671" i="25"/>
  <c r="G2671" i="25"/>
  <c r="F2671" i="25"/>
  <c r="I2670" i="25"/>
  <c r="H2670" i="25"/>
  <c r="G2670" i="25"/>
  <c r="F2670" i="25"/>
  <c r="I2669" i="25"/>
  <c r="H2669" i="25"/>
  <c r="G2669" i="25"/>
  <c r="F2669" i="25"/>
  <c r="I2668" i="25"/>
  <c r="H2668" i="25"/>
  <c r="G2668" i="25"/>
  <c r="F2668" i="25"/>
  <c r="I2667" i="25"/>
  <c r="H2667" i="25"/>
  <c r="G2667" i="25"/>
  <c r="F2667" i="25"/>
  <c r="I2666" i="25"/>
  <c r="H2666" i="25"/>
  <c r="G2666" i="25"/>
  <c r="F2666" i="25"/>
  <c r="I2665" i="25"/>
  <c r="H2665" i="25"/>
  <c r="G2665" i="25"/>
  <c r="F2665" i="25"/>
  <c r="I2664" i="25"/>
  <c r="H2664" i="25"/>
  <c r="G2664" i="25"/>
  <c r="F2664" i="25"/>
  <c r="I2663" i="25"/>
  <c r="H2663" i="25"/>
  <c r="G2663" i="25"/>
  <c r="F2663" i="25"/>
  <c r="I2662" i="25"/>
  <c r="H2662" i="25"/>
  <c r="G2662" i="25"/>
  <c r="F2662" i="25"/>
  <c r="I2661" i="25"/>
  <c r="H2661" i="25"/>
  <c r="G2661" i="25"/>
  <c r="F2661" i="25"/>
  <c r="I2660" i="25"/>
  <c r="H2660" i="25"/>
  <c r="G2660" i="25"/>
  <c r="F2660" i="25"/>
  <c r="I2659" i="25"/>
  <c r="H2659" i="25"/>
  <c r="G2659" i="25"/>
  <c r="F2659" i="25"/>
  <c r="I2658" i="25"/>
  <c r="H2658" i="25"/>
  <c r="G2658" i="25"/>
  <c r="F2658" i="25"/>
  <c r="I2657" i="25"/>
  <c r="H2657" i="25"/>
  <c r="G2657" i="25"/>
  <c r="F2657" i="25"/>
  <c r="I2656" i="25"/>
  <c r="H2656" i="25"/>
  <c r="G2656" i="25"/>
  <c r="F2656" i="25"/>
  <c r="I2655" i="25"/>
  <c r="H2655" i="25"/>
  <c r="G2655" i="25"/>
  <c r="F2655" i="25"/>
  <c r="I2654" i="25"/>
  <c r="H2654" i="25"/>
  <c r="G2654" i="25"/>
  <c r="F2654" i="25"/>
  <c r="I2653" i="25"/>
  <c r="H2653" i="25"/>
  <c r="G2653" i="25"/>
  <c r="F2653" i="25"/>
  <c r="I2652" i="25"/>
  <c r="H2652" i="25"/>
  <c r="G2652" i="25"/>
  <c r="F2652" i="25"/>
  <c r="I2651" i="25"/>
  <c r="H2651" i="25"/>
  <c r="G2651" i="25"/>
  <c r="F2651" i="25"/>
  <c r="I2650" i="25"/>
  <c r="H2650" i="25"/>
  <c r="G2650" i="25"/>
  <c r="F2650" i="25"/>
  <c r="I2649" i="25"/>
  <c r="H2649" i="25"/>
  <c r="G2649" i="25"/>
  <c r="F2649" i="25"/>
  <c r="I2648" i="25"/>
  <c r="H2648" i="25"/>
  <c r="G2648" i="25"/>
  <c r="F2648" i="25"/>
  <c r="I2647" i="25"/>
  <c r="H2647" i="25"/>
  <c r="G2647" i="25"/>
  <c r="F2647" i="25"/>
  <c r="I2646" i="25"/>
  <c r="H2646" i="25"/>
  <c r="G2646" i="25"/>
  <c r="F2646" i="25"/>
  <c r="I2645" i="25"/>
  <c r="H2645" i="25"/>
  <c r="G2645" i="25"/>
  <c r="F2645" i="25"/>
  <c r="I2644" i="25"/>
  <c r="H2644" i="25"/>
  <c r="G2644" i="25"/>
  <c r="F2644" i="25"/>
  <c r="I2643" i="25"/>
  <c r="H2643" i="25"/>
  <c r="G2643" i="25"/>
  <c r="F2643" i="25"/>
  <c r="I2642" i="25"/>
  <c r="H2642" i="25"/>
  <c r="G2642" i="25"/>
  <c r="F2642" i="25"/>
  <c r="I2641" i="25"/>
  <c r="H2641" i="25"/>
  <c r="G2641" i="25"/>
  <c r="F2641" i="25"/>
  <c r="I2640" i="25"/>
  <c r="H2640" i="25"/>
  <c r="G2640" i="25"/>
  <c r="F2640" i="25"/>
  <c r="I2639" i="25"/>
  <c r="H2639" i="25"/>
  <c r="G2639" i="25"/>
  <c r="F2639" i="25"/>
  <c r="I2638" i="25"/>
  <c r="H2638" i="25"/>
  <c r="G2638" i="25"/>
  <c r="F2638" i="25"/>
  <c r="I2637" i="25"/>
  <c r="H2637" i="25"/>
  <c r="G2637" i="25"/>
  <c r="F2637" i="25"/>
  <c r="I2636" i="25"/>
  <c r="H2636" i="25"/>
  <c r="G2636" i="25"/>
  <c r="F2636" i="25"/>
  <c r="I2635" i="25"/>
  <c r="H2635" i="25"/>
  <c r="G2635" i="25"/>
  <c r="F2635" i="25"/>
  <c r="I2634" i="25"/>
  <c r="H2634" i="25"/>
  <c r="G2634" i="25"/>
  <c r="F2634" i="25"/>
  <c r="I2633" i="25"/>
  <c r="H2633" i="25"/>
  <c r="G2633" i="25"/>
  <c r="F2633" i="25"/>
  <c r="I2632" i="25"/>
  <c r="H2632" i="25"/>
  <c r="G2632" i="25"/>
  <c r="F2632" i="25"/>
  <c r="I2631" i="25"/>
  <c r="H2631" i="25"/>
  <c r="G2631" i="25"/>
  <c r="F2631" i="25"/>
  <c r="I2630" i="25"/>
  <c r="H2630" i="25"/>
  <c r="G2630" i="25"/>
  <c r="F2630" i="25"/>
  <c r="I2629" i="25"/>
  <c r="H2629" i="25"/>
  <c r="G2629" i="25"/>
  <c r="F2629" i="25"/>
  <c r="I2628" i="25"/>
  <c r="H2628" i="25"/>
  <c r="G2628" i="25"/>
  <c r="F2628" i="25"/>
  <c r="I2627" i="25"/>
  <c r="H2627" i="25"/>
  <c r="G2627" i="25"/>
  <c r="F2627" i="25"/>
  <c r="I2626" i="25"/>
  <c r="H2626" i="25"/>
  <c r="G2626" i="25"/>
  <c r="F2626" i="25"/>
  <c r="I2625" i="25"/>
  <c r="H2625" i="25"/>
  <c r="G2625" i="25"/>
  <c r="F2625" i="25"/>
  <c r="I2624" i="25"/>
  <c r="H2624" i="25"/>
  <c r="G2624" i="25"/>
  <c r="F2624" i="25"/>
  <c r="I2623" i="25"/>
  <c r="H2623" i="25"/>
  <c r="G2623" i="25"/>
  <c r="F2623" i="25"/>
  <c r="I2622" i="25"/>
  <c r="H2622" i="25"/>
  <c r="G2622" i="25"/>
  <c r="F2622" i="25"/>
  <c r="I2621" i="25"/>
  <c r="H2621" i="25"/>
  <c r="G2621" i="25"/>
  <c r="F2621" i="25"/>
  <c r="I2620" i="25"/>
  <c r="H2620" i="25"/>
  <c r="G2620" i="25"/>
  <c r="F2620" i="25"/>
  <c r="I2619" i="25"/>
  <c r="H2619" i="25"/>
  <c r="G2619" i="25"/>
  <c r="F2619" i="25"/>
  <c r="I2618" i="25"/>
  <c r="H2618" i="25"/>
  <c r="G2618" i="25"/>
  <c r="F2618" i="25"/>
  <c r="I2617" i="25"/>
  <c r="H2617" i="25"/>
  <c r="G2617" i="25"/>
  <c r="F2617" i="25"/>
  <c r="I2616" i="25"/>
  <c r="H2616" i="25"/>
  <c r="G2616" i="25"/>
  <c r="F2616" i="25"/>
  <c r="I2615" i="25"/>
  <c r="H2615" i="25"/>
  <c r="G2615" i="25"/>
  <c r="F2615" i="25"/>
  <c r="I2614" i="25"/>
  <c r="H2614" i="25"/>
  <c r="G2614" i="25"/>
  <c r="F2614" i="25"/>
  <c r="I2613" i="25"/>
  <c r="H2613" i="25"/>
  <c r="G2613" i="25"/>
  <c r="F2613" i="25"/>
  <c r="I2612" i="25"/>
  <c r="H2612" i="25"/>
  <c r="G2612" i="25"/>
  <c r="F2612" i="25"/>
  <c r="I2611" i="25"/>
  <c r="H2611" i="25"/>
  <c r="G2611" i="25"/>
  <c r="F2611" i="25"/>
  <c r="I2610" i="25"/>
  <c r="H2610" i="25"/>
  <c r="G2610" i="25"/>
  <c r="F2610" i="25"/>
  <c r="I2609" i="25"/>
  <c r="H2609" i="25"/>
  <c r="G2609" i="25"/>
  <c r="F2609" i="25"/>
  <c r="I2608" i="25"/>
  <c r="H2608" i="25"/>
  <c r="G2608" i="25"/>
  <c r="F2608" i="25"/>
  <c r="I2607" i="25"/>
  <c r="H2607" i="25"/>
  <c r="G2607" i="25"/>
  <c r="F2607" i="25"/>
  <c r="I2606" i="25"/>
  <c r="H2606" i="25"/>
  <c r="G2606" i="25"/>
  <c r="F2606" i="25"/>
  <c r="I2605" i="25"/>
  <c r="H2605" i="25"/>
  <c r="G2605" i="25"/>
  <c r="F2605" i="25"/>
  <c r="I2604" i="25"/>
  <c r="H2604" i="25"/>
  <c r="G2604" i="25"/>
  <c r="F2604" i="25"/>
  <c r="I2603" i="25"/>
  <c r="H2603" i="25"/>
  <c r="G2603" i="25"/>
  <c r="F2603" i="25"/>
  <c r="I2602" i="25"/>
  <c r="H2602" i="25"/>
  <c r="G2602" i="25"/>
  <c r="F2602" i="25"/>
  <c r="I2601" i="25"/>
  <c r="H2601" i="25"/>
  <c r="G2601" i="25"/>
  <c r="F2601" i="25"/>
  <c r="I2600" i="25"/>
  <c r="H2600" i="25"/>
  <c r="G2600" i="25"/>
  <c r="F2600" i="25"/>
  <c r="I2599" i="25"/>
  <c r="H2599" i="25"/>
  <c r="G2599" i="25"/>
  <c r="F2599" i="25"/>
  <c r="I2598" i="25"/>
  <c r="H2598" i="25"/>
  <c r="G2598" i="25"/>
  <c r="F2598" i="25"/>
  <c r="I2597" i="25"/>
  <c r="H2597" i="25"/>
  <c r="G2597" i="25"/>
  <c r="F2597" i="25"/>
  <c r="I2596" i="25"/>
  <c r="H2596" i="25"/>
  <c r="G2596" i="25"/>
  <c r="F2596" i="25"/>
  <c r="I2595" i="25"/>
  <c r="H2595" i="25"/>
  <c r="G2595" i="25"/>
  <c r="F2595" i="25"/>
  <c r="I2594" i="25"/>
  <c r="H2594" i="25"/>
  <c r="G2594" i="25"/>
  <c r="F2594" i="25"/>
  <c r="I2593" i="25"/>
  <c r="H2593" i="25"/>
  <c r="G2593" i="25"/>
  <c r="F2593" i="25"/>
  <c r="I2592" i="25"/>
  <c r="H2592" i="25"/>
  <c r="G2592" i="25"/>
  <c r="F2592" i="25"/>
  <c r="I2591" i="25"/>
  <c r="H2591" i="25"/>
  <c r="G2591" i="25"/>
  <c r="F2591" i="25"/>
  <c r="I2590" i="25"/>
  <c r="H2590" i="25"/>
  <c r="G2590" i="25"/>
  <c r="F2590" i="25"/>
  <c r="I2589" i="25"/>
  <c r="H2589" i="25"/>
  <c r="G2589" i="25"/>
  <c r="F2589" i="25"/>
  <c r="I2588" i="25"/>
  <c r="H2588" i="25"/>
  <c r="G2588" i="25"/>
  <c r="F2588" i="25"/>
  <c r="I2587" i="25"/>
  <c r="H2587" i="25"/>
  <c r="G2587" i="25"/>
  <c r="F2587" i="25"/>
  <c r="I2586" i="25"/>
  <c r="H2586" i="25"/>
  <c r="G2586" i="25"/>
  <c r="F2586" i="25"/>
  <c r="I2585" i="25"/>
  <c r="H2585" i="25"/>
  <c r="G2585" i="25"/>
  <c r="F2585" i="25"/>
  <c r="I2584" i="25"/>
  <c r="H2584" i="25"/>
  <c r="G2584" i="25"/>
  <c r="F2584" i="25"/>
  <c r="I2583" i="25"/>
  <c r="H2583" i="25"/>
  <c r="G2583" i="25"/>
  <c r="F2583" i="25"/>
  <c r="I2582" i="25"/>
  <c r="H2582" i="25"/>
  <c r="G2582" i="25"/>
  <c r="F2582" i="25"/>
  <c r="I2581" i="25"/>
  <c r="H2581" i="25"/>
  <c r="G2581" i="25"/>
  <c r="F2581" i="25"/>
  <c r="I2580" i="25"/>
  <c r="H2580" i="25"/>
  <c r="G2580" i="25"/>
  <c r="F2580" i="25"/>
  <c r="I2579" i="25"/>
  <c r="H2579" i="25"/>
  <c r="G2579" i="25"/>
  <c r="F2579" i="25"/>
  <c r="I2578" i="25"/>
  <c r="H2578" i="25"/>
  <c r="G2578" i="25"/>
  <c r="F2578" i="25"/>
  <c r="I2577" i="25"/>
  <c r="H2577" i="25"/>
  <c r="G2577" i="25"/>
  <c r="F2577" i="25"/>
  <c r="I2576" i="25"/>
  <c r="H2576" i="25"/>
  <c r="G2576" i="25"/>
  <c r="F2576" i="25"/>
  <c r="I2575" i="25"/>
  <c r="H2575" i="25"/>
  <c r="G2575" i="25"/>
  <c r="F2575" i="25"/>
  <c r="I2574" i="25"/>
  <c r="H2574" i="25"/>
  <c r="G2574" i="25"/>
  <c r="F2574" i="25"/>
  <c r="I2573" i="25"/>
  <c r="H2573" i="25"/>
  <c r="G2573" i="25"/>
  <c r="F2573" i="25"/>
  <c r="I2572" i="25"/>
  <c r="H2572" i="25"/>
  <c r="G2572" i="25"/>
  <c r="F2572" i="25"/>
  <c r="I2571" i="25"/>
  <c r="H2571" i="25"/>
  <c r="G2571" i="25"/>
  <c r="F2571" i="25"/>
  <c r="I2570" i="25"/>
  <c r="H2570" i="25"/>
  <c r="G2570" i="25"/>
  <c r="F2570" i="25"/>
  <c r="I2569" i="25"/>
  <c r="H2569" i="25"/>
  <c r="G2569" i="25"/>
  <c r="F2569" i="25"/>
  <c r="I2568" i="25"/>
  <c r="H2568" i="25"/>
  <c r="G2568" i="25"/>
  <c r="F2568" i="25"/>
  <c r="I2567" i="25"/>
  <c r="H2567" i="25"/>
  <c r="G2567" i="25"/>
  <c r="F2567" i="25"/>
  <c r="I2566" i="25"/>
  <c r="H2566" i="25"/>
  <c r="G2566" i="25"/>
  <c r="F2566" i="25"/>
  <c r="I2565" i="25"/>
  <c r="H2565" i="25"/>
  <c r="G2565" i="25"/>
  <c r="F2565" i="25"/>
  <c r="I2564" i="25"/>
  <c r="H2564" i="25"/>
  <c r="G2564" i="25"/>
  <c r="F2564" i="25"/>
  <c r="I2563" i="25"/>
  <c r="H2563" i="25"/>
  <c r="G2563" i="25"/>
  <c r="F2563" i="25"/>
  <c r="I2562" i="25"/>
  <c r="H2562" i="25"/>
  <c r="G2562" i="25"/>
  <c r="F2562" i="25"/>
  <c r="I2561" i="25"/>
  <c r="H2561" i="25"/>
  <c r="G2561" i="25"/>
  <c r="F2561" i="25"/>
  <c r="I2560" i="25"/>
  <c r="H2560" i="25"/>
  <c r="G2560" i="25"/>
  <c r="F2560" i="25"/>
  <c r="I2559" i="25"/>
  <c r="H2559" i="25"/>
  <c r="G2559" i="25"/>
  <c r="F2559" i="25"/>
  <c r="I2558" i="25"/>
  <c r="H2558" i="25"/>
  <c r="G2558" i="25"/>
  <c r="F2558" i="25"/>
  <c r="I2557" i="25"/>
  <c r="H2557" i="25"/>
  <c r="G2557" i="25"/>
  <c r="F2557" i="25"/>
  <c r="I2556" i="25"/>
  <c r="H2556" i="25"/>
  <c r="G2556" i="25"/>
  <c r="F2556" i="25"/>
  <c r="I2555" i="25"/>
  <c r="H2555" i="25"/>
  <c r="G2555" i="25"/>
  <c r="F2555" i="25"/>
  <c r="I2554" i="25"/>
  <c r="H2554" i="25"/>
  <c r="G2554" i="25"/>
  <c r="F2554" i="25"/>
  <c r="I2553" i="25"/>
  <c r="H2553" i="25"/>
  <c r="G2553" i="25"/>
  <c r="F2553" i="25"/>
  <c r="I2552" i="25"/>
  <c r="H2552" i="25"/>
  <c r="G2552" i="25"/>
  <c r="F2552" i="25"/>
  <c r="I2551" i="25"/>
  <c r="H2551" i="25"/>
  <c r="G2551" i="25"/>
  <c r="F2551" i="25"/>
  <c r="I2550" i="25"/>
  <c r="H2550" i="25"/>
  <c r="G2550" i="25"/>
  <c r="F2550" i="25"/>
  <c r="I2549" i="25"/>
  <c r="H2549" i="25"/>
  <c r="G2549" i="25"/>
  <c r="F2549" i="25"/>
  <c r="I2548" i="25"/>
  <c r="H2548" i="25"/>
  <c r="G2548" i="25"/>
  <c r="F2548" i="25"/>
  <c r="I2547" i="25"/>
  <c r="H2547" i="25"/>
  <c r="G2547" i="25"/>
  <c r="F2547" i="25"/>
  <c r="I2546" i="25"/>
  <c r="H2546" i="25"/>
  <c r="G2546" i="25"/>
  <c r="F2546" i="25"/>
  <c r="I2545" i="25"/>
  <c r="H2545" i="25"/>
  <c r="G2545" i="25"/>
  <c r="F2545" i="25"/>
  <c r="I2544" i="25"/>
  <c r="H2544" i="25"/>
  <c r="G2544" i="25"/>
  <c r="F2544" i="25"/>
  <c r="I2543" i="25"/>
  <c r="H2543" i="25"/>
  <c r="G2543" i="25"/>
  <c r="F2543" i="25"/>
  <c r="I2542" i="25"/>
  <c r="H2542" i="25"/>
  <c r="G2542" i="25"/>
  <c r="F2542" i="25"/>
  <c r="I2541" i="25"/>
  <c r="H2541" i="25"/>
  <c r="G2541" i="25"/>
  <c r="F2541" i="25"/>
  <c r="I2540" i="25"/>
  <c r="H2540" i="25"/>
  <c r="G2540" i="25"/>
  <c r="F2540" i="25"/>
  <c r="I2539" i="25"/>
  <c r="H2539" i="25"/>
  <c r="G2539" i="25"/>
  <c r="F2539" i="25"/>
  <c r="I2538" i="25"/>
  <c r="H2538" i="25"/>
  <c r="G2538" i="25"/>
  <c r="F2538" i="25"/>
  <c r="I2537" i="25"/>
  <c r="H2537" i="25"/>
  <c r="G2537" i="25"/>
  <c r="F2537" i="25"/>
  <c r="I2536" i="25"/>
  <c r="H2536" i="25"/>
  <c r="G2536" i="25"/>
  <c r="F2536" i="25"/>
  <c r="I2535" i="25"/>
  <c r="H2535" i="25"/>
  <c r="G2535" i="25"/>
  <c r="F2535" i="25"/>
  <c r="I2534" i="25"/>
  <c r="H2534" i="25"/>
  <c r="G2534" i="25"/>
  <c r="F2534" i="25"/>
  <c r="I2533" i="25"/>
  <c r="H2533" i="25"/>
  <c r="G2533" i="25"/>
  <c r="F2533" i="25"/>
  <c r="I2532" i="25"/>
  <c r="H2532" i="25"/>
  <c r="G2532" i="25"/>
  <c r="F2532" i="25"/>
  <c r="I2531" i="25"/>
  <c r="H2531" i="25"/>
  <c r="G2531" i="25"/>
  <c r="F2531" i="25"/>
  <c r="I2530" i="25"/>
  <c r="H2530" i="25"/>
  <c r="G2530" i="25"/>
  <c r="F2530" i="25"/>
  <c r="I2529" i="25"/>
  <c r="H2529" i="25"/>
  <c r="G2529" i="25"/>
  <c r="F2529" i="25"/>
  <c r="I2528" i="25"/>
  <c r="H2528" i="25"/>
  <c r="G2528" i="25"/>
  <c r="F2528" i="25"/>
  <c r="I2527" i="25"/>
  <c r="H2527" i="25"/>
  <c r="G2527" i="25"/>
  <c r="F2527" i="25"/>
  <c r="I2526" i="25"/>
  <c r="H2526" i="25"/>
  <c r="G2526" i="25"/>
  <c r="F2526" i="25"/>
  <c r="I2525" i="25"/>
  <c r="H2525" i="25"/>
  <c r="G2525" i="25"/>
  <c r="F2525" i="25"/>
  <c r="I2524" i="25"/>
  <c r="H2524" i="25"/>
  <c r="G2524" i="25"/>
  <c r="F2524" i="25"/>
  <c r="I2523" i="25"/>
  <c r="H2523" i="25"/>
  <c r="G2523" i="25"/>
  <c r="F2523" i="25"/>
  <c r="I2522" i="25"/>
  <c r="H2522" i="25"/>
  <c r="G2522" i="25"/>
  <c r="F2522" i="25"/>
  <c r="I2521" i="25"/>
  <c r="H2521" i="25"/>
  <c r="G2521" i="25"/>
  <c r="F2521" i="25"/>
  <c r="I2520" i="25"/>
  <c r="H2520" i="25"/>
  <c r="G2520" i="25"/>
  <c r="F2520" i="25"/>
  <c r="I2519" i="25"/>
  <c r="H2519" i="25"/>
  <c r="G2519" i="25"/>
  <c r="F2519" i="25"/>
  <c r="I2518" i="25"/>
  <c r="H2518" i="25"/>
  <c r="G2518" i="25"/>
  <c r="F2518" i="25"/>
  <c r="I2517" i="25"/>
  <c r="H2517" i="25"/>
  <c r="G2517" i="25"/>
  <c r="F2517" i="25"/>
  <c r="I2516" i="25"/>
  <c r="H2516" i="25"/>
  <c r="G2516" i="25"/>
  <c r="F2516" i="25"/>
  <c r="I2515" i="25"/>
  <c r="H2515" i="25"/>
  <c r="G2515" i="25"/>
  <c r="F2515" i="25"/>
  <c r="I2514" i="25"/>
  <c r="H2514" i="25"/>
  <c r="G2514" i="25"/>
  <c r="F2514" i="25"/>
  <c r="I2513" i="25"/>
  <c r="H2513" i="25"/>
  <c r="G2513" i="25"/>
  <c r="F2513" i="25"/>
  <c r="I2512" i="25"/>
  <c r="H2512" i="25"/>
  <c r="G2512" i="25"/>
  <c r="F2512" i="25"/>
  <c r="I2511" i="25"/>
  <c r="H2511" i="25"/>
  <c r="G2511" i="25"/>
  <c r="F2511" i="25"/>
  <c r="I2510" i="25"/>
  <c r="H2510" i="25"/>
  <c r="G2510" i="25"/>
  <c r="F2510" i="25"/>
  <c r="I2509" i="25"/>
  <c r="H2509" i="25"/>
  <c r="G2509" i="25"/>
  <c r="F2509" i="25"/>
  <c r="I2508" i="25"/>
  <c r="H2508" i="25"/>
  <c r="G2508" i="25"/>
  <c r="F2508" i="25"/>
  <c r="I2507" i="25"/>
  <c r="H2507" i="25"/>
  <c r="G2507" i="25"/>
  <c r="F2507" i="25"/>
  <c r="I2506" i="25"/>
  <c r="H2506" i="25"/>
  <c r="G2506" i="25"/>
  <c r="F2506" i="25"/>
  <c r="I2505" i="25"/>
  <c r="H2505" i="25"/>
  <c r="G2505" i="25"/>
  <c r="F2505" i="25"/>
  <c r="I2504" i="25"/>
  <c r="H2504" i="25"/>
  <c r="G2504" i="25"/>
  <c r="F2504" i="25"/>
  <c r="I2503" i="25"/>
  <c r="H2503" i="25"/>
  <c r="G2503" i="25"/>
  <c r="F2503" i="25"/>
  <c r="I2502" i="25"/>
  <c r="H2502" i="25"/>
  <c r="G2502" i="25"/>
  <c r="F2502" i="25"/>
  <c r="I2501" i="25"/>
  <c r="H2501" i="25"/>
  <c r="G2501" i="25"/>
  <c r="F2501" i="25"/>
  <c r="I2500" i="25"/>
  <c r="H2500" i="25"/>
  <c r="G2500" i="25"/>
  <c r="F2500" i="25"/>
  <c r="I2499" i="25"/>
  <c r="H2499" i="25"/>
  <c r="G2499" i="25"/>
  <c r="F2499" i="25"/>
  <c r="I2498" i="25"/>
  <c r="H2498" i="25"/>
  <c r="G2498" i="25"/>
  <c r="F2498" i="25"/>
  <c r="I2497" i="25"/>
  <c r="H2497" i="25"/>
  <c r="G2497" i="25"/>
  <c r="F2497" i="25"/>
  <c r="I2496" i="25"/>
  <c r="H2496" i="25"/>
  <c r="G2496" i="25"/>
  <c r="F2496" i="25"/>
  <c r="I2495" i="25"/>
  <c r="H2495" i="25"/>
  <c r="G2495" i="25"/>
  <c r="F2495" i="25"/>
  <c r="I2494" i="25"/>
  <c r="H2494" i="25"/>
  <c r="G2494" i="25"/>
  <c r="F2494" i="25"/>
  <c r="I2493" i="25"/>
  <c r="H2493" i="25"/>
  <c r="G2493" i="25"/>
  <c r="F2493" i="25"/>
  <c r="I2492" i="25"/>
  <c r="H2492" i="25"/>
  <c r="G2492" i="25"/>
  <c r="F2492" i="25"/>
  <c r="I2491" i="25"/>
  <c r="H2491" i="25"/>
  <c r="G2491" i="25"/>
  <c r="F2491" i="25"/>
  <c r="I2490" i="25"/>
  <c r="H2490" i="25"/>
  <c r="G2490" i="25"/>
  <c r="F2490" i="25"/>
  <c r="I2489" i="25"/>
  <c r="H2489" i="25"/>
  <c r="G2489" i="25"/>
  <c r="F2489" i="25"/>
  <c r="I2488" i="25"/>
  <c r="H2488" i="25"/>
  <c r="G2488" i="25"/>
  <c r="F2488" i="25"/>
  <c r="I2487" i="25"/>
  <c r="H2487" i="25"/>
  <c r="G2487" i="25"/>
  <c r="F2487" i="25"/>
  <c r="I2486" i="25"/>
  <c r="H2486" i="25"/>
  <c r="G2486" i="25"/>
  <c r="F2486" i="25"/>
  <c r="I2485" i="25"/>
  <c r="H2485" i="25"/>
  <c r="G2485" i="25"/>
  <c r="F2485" i="25"/>
  <c r="I2484" i="25"/>
  <c r="H2484" i="25"/>
  <c r="G2484" i="25"/>
  <c r="F2484" i="25"/>
  <c r="I2483" i="25"/>
  <c r="H2483" i="25"/>
  <c r="G2483" i="25"/>
  <c r="F2483" i="25"/>
  <c r="I2482" i="25"/>
  <c r="H2482" i="25"/>
  <c r="G2482" i="25"/>
  <c r="F2482" i="25"/>
  <c r="I2481" i="25"/>
  <c r="H2481" i="25"/>
  <c r="G2481" i="25"/>
  <c r="F2481" i="25"/>
  <c r="I2480" i="25"/>
  <c r="H2480" i="25"/>
  <c r="G2480" i="25"/>
  <c r="F2480" i="25"/>
  <c r="I2479" i="25"/>
  <c r="H2479" i="25"/>
  <c r="G2479" i="25"/>
  <c r="F2479" i="25"/>
  <c r="I2478" i="25"/>
  <c r="H2478" i="25"/>
  <c r="G2478" i="25"/>
  <c r="F2478" i="25"/>
  <c r="I2477" i="25"/>
  <c r="H2477" i="25"/>
  <c r="G2477" i="25"/>
  <c r="F2477" i="25"/>
  <c r="I2476" i="25"/>
  <c r="H2476" i="25"/>
  <c r="G2476" i="25"/>
  <c r="F2476" i="25"/>
  <c r="I2475" i="25"/>
  <c r="H2475" i="25"/>
  <c r="G2475" i="25"/>
  <c r="F2475" i="25"/>
  <c r="I2474" i="25"/>
  <c r="H2474" i="25"/>
  <c r="G2474" i="25"/>
  <c r="F2474" i="25"/>
  <c r="I2473" i="25"/>
  <c r="H2473" i="25"/>
  <c r="G2473" i="25"/>
  <c r="F2473" i="25"/>
  <c r="I2472" i="25"/>
  <c r="H2472" i="25"/>
  <c r="G2472" i="25"/>
  <c r="F2472" i="25"/>
  <c r="I2471" i="25"/>
  <c r="H2471" i="25"/>
  <c r="G2471" i="25"/>
  <c r="F2471" i="25"/>
  <c r="I2470" i="25"/>
  <c r="H2470" i="25"/>
  <c r="G2470" i="25"/>
  <c r="F2470" i="25"/>
  <c r="I2469" i="25"/>
  <c r="H2469" i="25"/>
  <c r="G2469" i="25"/>
  <c r="F2469" i="25"/>
  <c r="I2468" i="25"/>
  <c r="H2468" i="25"/>
  <c r="G2468" i="25"/>
  <c r="F2468" i="25"/>
  <c r="I2467" i="25"/>
  <c r="H2467" i="25"/>
  <c r="G2467" i="25"/>
  <c r="F2467" i="25"/>
  <c r="I2466" i="25"/>
  <c r="H2466" i="25"/>
  <c r="G2466" i="25"/>
  <c r="F2466" i="25"/>
  <c r="I2465" i="25"/>
  <c r="H2465" i="25"/>
  <c r="G2465" i="25"/>
  <c r="F2465" i="25"/>
  <c r="I2464" i="25"/>
  <c r="H2464" i="25"/>
  <c r="G2464" i="25"/>
  <c r="F2464" i="25"/>
  <c r="I2463" i="25"/>
  <c r="H2463" i="25"/>
  <c r="G2463" i="25"/>
  <c r="F2463" i="25"/>
  <c r="I2462" i="25"/>
  <c r="H2462" i="25"/>
  <c r="G2462" i="25"/>
  <c r="F2462" i="25"/>
  <c r="I2461" i="25"/>
  <c r="H2461" i="25"/>
  <c r="G2461" i="25"/>
  <c r="F2461" i="25"/>
  <c r="I2460" i="25"/>
  <c r="H2460" i="25"/>
  <c r="G2460" i="25"/>
  <c r="F2460" i="25"/>
  <c r="I2459" i="25"/>
  <c r="H2459" i="25"/>
  <c r="G2459" i="25"/>
  <c r="F2459" i="25"/>
  <c r="I2458" i="25"/>
  <c r="H2458" i="25"/>
  <c r="G2458" i="25"/>
  <c r="F2458" i="25"/>
  <c r="I2457" i="25"/>
  <c r="H2457" i="25"/>
  <c r="G2457" i="25"/>
  <c r="F2457" i="25"/>
  <c r="I2456" i="25"/>
  <c r="H2456" i="25"/>
  <c r="G2456" i="25"/>
  <c r="F2456" i="25"/>
  <c r="I2455" i="25"/>
  <c r="H2455" i="25"/>
  <c r="G2455" i="25"/>
  <c r="F2455" i="25"/>
  <c r="I2454" i="25"/>
  <c r="H2454" i="25"/>
  <c r="G2454" i="25"/>
  <c r="F2454" i="25"/>
  <c r="I2453" i="25"/>
  <c r="H2453" i="25"/>
  <c r="G2453" i="25"/>
  <c r="F2453" i="25"/>
  <c r="I2452" i="25"/>
  <c r="H2452" i="25"/>
  <c r="G2452" i="25"/>
  <c r="F2452" i="25"/>
  <c r="I2451" i="25"/>
  <c r="H2451" i="25"/>
  <c r="G2451" i="25"/>
  <c r="F2451" i="25"/>
  <c r="I2450" i="25"/>
  <c r="H2450" i="25"/>
  <c r="G2450" i="25"/>
  <c r="F2450" i="25"/>
  <c r="I2449" i="25"/>
  <c r="H2449" i="25"/>
  <c r="G2449" i="25"/>
  <c r="F2449" i="25"/>
  <c r="I2448" i="25"/>
  <c r="H2448" i="25"/>
  <c r="G2448" i="25"/>
  <c r="F2448" i="25"/>
  <c r="I2447" i="25"/>
  <c r="H2447" i="25"/>
  <c r="G2447" i="25"/>
  <c r="F2447" i="25"/>
  <c r="I2446" i="25"/>
  <c r="H2446" i="25"/>
  <c r="G2446" i="25"/>
  <c r="F2446" i="25"/>
  <c r="I2445" i="25"/>
  <c r="H2445" i="25"/>
  <c r="G2445" i="25"/>
  <c r="F2445" i="25"/>
  <c r="I2444" i="25"/>
  <c r="H2444" i="25"/>
  <c r="G2444" i="25"/>
  <c r="F2444" i="25"/>
  <c r="I2443" i="25"/>
  <c r="H2443" i="25"/>
  <c r="G2443" i="25"/>
  <c r="F2443" i="25"/>
  <c r="I2442" i="25"/>
  <c r="H2442" i="25"/>
  <c r="G2442" i="25"/>
  <c r="F2442" i="25"/>
  <c r="I2441" i="25"/>
  <c r="H2441" i="25"/>
  <c r="G2441" i="25"/>
  <c r="F2441" i="25"/>
  <c r="I2440" i="25"/>
  <c r="H2440" i="25"/>
  <c r="G2440" i="25"/>
  <c r="F2440" i="25"/>
  <c r="I2439" i="25"/>
  <c r="H2439" i="25"/>
  <c r="G2439" i="25"/>
  <c r="F2439" i="25"/>
  <c r="I2438" i="25"/>
  <c r="H2438" i="25"/>
  <c r="G2438" i="25"/>
  <c r="F2438" i="25"/>
  <c r="I2437" i="25"/>
  <c r="H2437" i="25"/>
  <c r="G2437" i="25"/>
  <c r="F2437" i="25"/>
  <c r="I2436" i="25"/>
  <c r="H2436" i="25"/>
  <c r="G2436" i="25"/>
  <c r="F2436" i="25"/>
  <c r="I2435" i="25"/>
  <c r="H2435" i="25"/>
  <c r="G2435" i="25"/>
  <c r="F2435" i="25"/>
  <c r="I2434" i="25"/>
  <c r="H2434" i="25"/>
  <c r="G2434" i="25"/>
  <c r="F2434" i="25"/>
  <c r="I2433" i="25"/>
  <c r="H2433" i="25"/>
  <c r="G2433" i="25"/>
  <c r="F2433" i="25"/>
  <c r="I2432" i="25"/>
  <c r="H2432" i="25"/>
  <c r="G2432" i="25"/>
  <c r="F2432" i="25"/>
  <c r="I2431" i="25"/>
  <c r="H2431" i="25"/>
  <c r="G2431" i="25"/>
  <c r="F2431" i="25"/>
  <c r="I2430" i="25"/>
  <c r="H2430" i="25"/>
  <c r="G2430" i="25"/>
  <c r="F2430" i="25"/>
  <c r="I2429" i="25"/>
  <c r="H2429" i="25"/>
  <c r="G2429" i="25"/>
  <c r="F2429" i="25"/>
  <c r="I2428" i="25"/>
  <c r="H2428" i="25"/>
  <c r="G2428" i="25"/>
  <c r="F2428" i="25"/>
  <c r="I2427" i="25"/>
  <c r="H2427" i="25"/>
  <c r="G2427" i="25"/>
  <c r="F2427" i="25"/>
  <c r="I2426" i="25"/>
  <c r="H2426" i="25"/>
  <c r="G2426" i="25"/>
  <c r="F2426" i="25"/>
  <c r="I2425" i="25"/>
  <c r="H2425" i="25"/>
  <c r="G2425" i="25"/>
  <c r="F2425" i="25"/>
  <c r="I2424" i="25"/>
  <c r="H2424" i="25"/>
  <c r="G2424" i="25"/>
  <c r="F2424" i="25"/>
  <c r="I2423" i="25"/>
  <c r="H2423" i="25"/>
  <c r="G2423" i="25"/>
  <c r="F2423" i="25"/>
  <c r="I2422" i="25"/>
  <c r="H2422" i="25"/>
  <c r="G2422" i="25"/>
  <c r="F2422" i="25"/>
  <c r="I2421" i="25"/>
  <c r="H2421" i="25"/>
  <c r="G2421" i="25"/>
  <c r="F2421" i="25"/>
  <c r="I2420" i="25"/>
  <c r="H2420" i="25"/>
  <c r="G2420" i="25"/>
  <c r="F2420" i="25"/>
  <c r="I2419" i="25"/>
  <c r="H2419" i="25"/>
  <c r="G2419" i="25"/>
  <c r="F2419" i="25"/>
  <c r="I2418" i="25"/>
  <c r="H2418" i="25"/>
  <c r="G2418" i="25"/>
  <c r="F2418" i="25"/>
  <c r="I2417" i="25"/>
  <c r="H2417" i="25"/>
  <c r="G2417" i="25"/>
  <c r="F2417" i="25"/>
  <c r="I2416" i="25"/>
  <c r="H2416" i="25"/>
  <c r="G2416" i="25"/>
  <c r="F2416" i="25"/>
  <c r="I2415" i="25"/>
  <c r="H2415" i="25"/>
  <c r="G2415" i="25"/>
  <c r="F2415" i="25"/>
  <c r="I2414" i="25"/>
  <c r="H2414" i="25"/>
  <c r="G2414" i="25"/>
  <c r="F2414" i="25"/>
  <c r="I2413" i="25"/>
  <c r="H2413" i="25"/>
  <c r="G2413" i="25"/>
  <c r="F2413" i="25"/>
  <c r="I2412" i="25"/>
  <c r="H2412" i="25"/>
  <c r="G2412" i="25"/>
  <c r="F2412" i="25"/>
  <c r="I2411" i="25"/>
  <c r="H2411" i="25"/>
  <c r="G2411" i="25"/>
  <c r="F2411" i="25"/>
  <c r="I2410" i="25"/>
  <c r="H2410" i="25"/>
  <c r="G2410" i="25"/>
  <c r="F2410" i="25"/>
  <c r="I2409" i="25"/>
  <c r="H2409" i="25"/>
  <c r="G2409" i="25"/>
  <c r="F2409" i="25"/>
  <c r="I2408" i="25"/>
  <c r="H2408" i="25"/>
  <c r="G2408" i="25"/>
  <c r="F2408" i="25"/>
  <c r="I2407" i="25"/>
  <c r="H2407" i="25"/>
  <c r="G2407" i="25"/>
  <c r="F2407" i="25"/>
  <c r="I2406" i="25"/>
  <c r="H2406" i="25"/>
  <c r="G2406" i="25"/>
  <c r="F2406" i="25"/>
  <c r="I2405" i="25"/>
  <c r="H2405" i="25"/>
  <c r="G2405" i="25"/>
  <c r="F2405" i="25"/>
  <c r="I2404" i="25"/>
  <c r="H2404" i="25"/>
  <c r="G2404" i="25"/>
  <c r="F2404" i="25"/>
  <c r="I2403" i="25"/>
  <c r="H2403" i="25"/>
  <c r="G2403" i="25"/>
  <c r="F2403" i="25"/>
  <c r="I2402" i="25"/>
  <c r="H2402" i="25"/>
  <c r="G2402" i="25"/>
  <c r="F2402" i="25"/>
  <c r="I2401" i="25"/>
  <c r="H2401" i="25"/>
  <c r="G2401" i="25"/>
  <c r="F2401" i="25"/>
  <c r="I2400" i="25"/>
  <c r="H2400" i="25"/>
  <c r="G2400" i="25"/>
  <c r="F2400" i="25"/>
  <c r="I2399" i="25"/>
  <c r="H2399" i="25"/>
  <c r="G2399" i="25"/>
  <c r="F2399" i="25"/>
  <c r="I2398" i="25"/>
  <c r="H2398" i="25"/>
  <c r="G2398" i="25"/>
  <c r="F2398" i="25"/>
  <c r="I2397" i="25"/>
  <c r="H2397" i="25"/>
  <c r="G2397" i="25"/>
  <c r="F2397" i="25"/>
  <c r="I2396" i="25"/>
  <c r="H2396" i="25"/>
  <c r="G2396" i="25"/>
  <c r="F2396" i="25"/>
  <c r="I2395" i="25"/>
  <c r="H2395" i="25"/>
  <c r="G2395" i="25"/>
  <c r="F2395" i="25"/>
  <c r="I2394" i="25"/>
  <c r="H2394" i="25"/>
  <c r="G2394" i="25"/>
  <c r="F2394" i="25"/>
  <c r="I2393" i="25"/>
  <c r="H2393" i="25"/>
  <c r="G2393" i="25"/>
  <c r="F2393" i="25"/>
  <c r="I2392" i="25"/>
  <c r="H2392" i="25"/>
  <c r="G2392" i="25"/>
  <c r="F2392" i="25"/>
  <c r="I2391" i="25"/>
  <c r="H2391" i="25"/>
  <c r="G2391" i="25"/>
  <c r="F2391" i="25"/>
  <c r="I2390" i="25"/>
  <c r="H2390" i="25"/>
  <c r="G2390" i="25"/>
  <c r="F2390" i="25"/>
  <c r="I2389" i="25"/>
  <c r="H2389" i="25"/>
  <c r="G2389" i="25"/>
  <c r="F2389" i="25"/>
  <c r="I2388" i="25"/>
  <c r="H2388" i="25"/>
  <c r="G2388" i="25"/>
  <c r="F2388" i="25"/>
  <c r="I2387" i="25"/>
  <c r="H2387" i="25"/>
  <c r="G2387" i="25"/>
  <c r="F2387" i="25"/>
  <c r="I2386" i="25"/>
  <c r="H2386" i="25"/>
  <c r="G2386" i="25"/>
  <c r="F2386" i="25"/>
  <c r="I2385" i="25"/>
  <c r="H2385" i="25"/>
  <c r="G2385" i="25"/>
  <c r="F2385" i="25"/>
  <c r="I2384" i="25"/>
  <c r="H2384" i="25"/>
  <c r="G2384" i="25"/>
  <c r="F2384" i="25"/>
  <c r="I2383" i="25"/>
  <c r="H2383" i="25"/>
  <c r="G2383" i="25"/>
  <c r="F2383" i="25"/>
  <c r="I2382" i="25"/>
  <c r="H2382" i="25"/>
  <c r="G2382" i="25"/>
  <c r="F2382" i="25"/>
  <c r="I2381" i="25"/>
  <c r="H2381" i="25"/>
  <c r="G2381" i="25"/>
  <c r="F2381" i="25"/>
  <c r="I2380" i="25"/>
  <c r="H2380" i="25"/>
  <c r="G2380" i="25"/>
  <c r="F2380" i="25"/>
  <c r="I2379" i="25"/>
  <c r="H2379" i="25"/>
  <c r="G2379" i="25"/>
  <c r="F2379" i="25"/>
  <c r="I2378" i="25"/>
  <c r="H2378" i="25"/>
  <c r="G2378" i="25"/>
  <c r="F2378" i="25"/>
  <c r="I2377" i="25"/>
  <c r="H2377" i="25"/>
  <c r="G2377" i="25"/>
  <c r="F2377" i="25"/>
  <c r="I2376" i="25"/>
  <c r="H2376" i="25"/>
  <c r="G2376" i="25"/>
  <c r="F2376" i="25"/>
  <c r="I2375" i="25"/>
  <c r="H2375" i="25"/>
  <c r="G2375" i="25"/>
  <c r="F2375" i="25"/>
  <c r="I2374" i="25"/>
  <c r="H2374" i="25"/>
  <c r="G2374" i="25"/>
  <c r="F2374" i="25"/>
  <c r="I2373" i="25"/>
  <c r="H2373" i="25"/>
  <c r="G2373" i="25"/>
  <c r="F2373" i="25"/>
  <c r="I2372" i="25"/>
  <c r="H2372" i="25"/>
  <c r="G2372" i="25"/>
  <c r="F2372" i="25"/>
  <c r="I2371" i="25"/>
  <c r="H2371" i="25"/>
  <c r="G2371" i="25"/>
  <c r="F2371" i="25"/>
  <c r="I2370" i="25"/>
  <c r="H2370" i="25"/>
  <c r="G2370" i="25"/>
  <c r="F2370" i="25"/>
  <c r="I2369" i="25"/>
  <c r="H2369" i="25"/>
  <c r="G2369" i="25"/>
  <c r="F2369" i="25"/>
  <c r="I2368" i="25"/>
  <c r="H2368" i="25"/>
  <c r="G2368" i="25"/>
  <c r="F2368" i="25"/>
  <c r="I2367" i="25"/>
  <c r="H2367" i="25"/>
  <c r="G2367" i="25"/>
  <c r="F2367" i="25"/>
  <c r="I2366" i="25"/>
  <c r="H2366" i="25"/>
  <c r="G2366" i="25"/>
  <c r="F2366" i="25"/>
  <c r="I2365" i="25"/>
  <c r="H2365" i="25"/>
  <c r="G2365" i="25"/>
  <c r="F2365" i="25"/>
  <c r="I2364" i="25"/>
  <c r="H2364" i="25"/>
  <c r="G2364" i="25"/>
  <c r="F2364" i="25"/>
  <c r="I2363" i="25"/>
  <c r="H2363" i="25"/>
  <c r="G2363" i="25"/>
  <c r="F2363" i="25"/>
  <c r="I2362" i="25"/>
  <c r="H2362" i="25"/>
  <c r="G2362" i="25"/>
  <c r="F2362" i="25"/>
  <c r="I2361" i="25"/>
  <c r="H2361" i="25"/>
  <c r="G2361" i="25"/>
  <c r="F2361" i="25"/>
  <c r="I2360" i="25"/>
  <c r="H2360" i="25"/>
  <c r="G2360" i="25"/>
  <c r="F2360" i="25"/>
  <c r="I2359" i="25"/>
  <c r="H2359" i="25"/>
  <c r="G2359" i="25"/>
  <c r="F2359" i="25"/>
  <c r="I2358" i="25"/>
  <c r="H2358" i="25"/>
  <c r="G2358" i="25"/>
  <c r="F2358" i="25"/>
  <c r="I2357" i="25"/>
  <c r="H2357" i="25"/>
  <c r="G2357" i="25"/>
  <c r="F2357" i="25"/>
  <c r="I2356" i="25"/>
  <c r="H2356" i="25"/>
  <c r="G2356" i="25"/>
  <c r="F2356" i="25"/>
  <c r="I2355" i="25"/>
  <c r="H2355" i="25"/>
  <c r="G2355" i="25"/>
  <c r="F2355" i="25"/>
  <c r="I2354" i="25"/>
  <c r="H2354" i="25"/>
  <c r="G2354" i="25"/>
  <c r="F2354" i="25"/>
  <c r="I2353" i="25"/>
  <c r="H2353" i="25"/>
  <c r="G2353" i="25"/>
  <c r="F2353" i="25"/>
  <c r="I2352" i="25"/>
  <c r="H2352" i="25"/>
  <c r="G2352" i="25"/>
  <c r="F2352" i="25"/>
  <c r="I2351" i="25"/>
  <c r="H2351" i="25"/>
  <c r="G2351" i="25"/>
  <c r="F2351" i="25"/>
  <c r="I2350" i="25"/>
  <c r="H2350" i="25"/>
  <c r="G2350" i="25"/>
  <c r="F2350" i="25"/>
  <c r="I2349" i="25"/>
  <c r="H2349" i="25"/>
  <c r="G2349" i="25"/>
  <c r="F2349" i="25"/>
  <c r="I2348" i="25"/>
  <c r="H2348" i="25"/>
  <c r="G2348" i="25"/>
  <c r="F2348" i="25"/>
  <c r="I2347" i="25"/>
  <c r="H2347" i="25"/>
  <c r="G2347" i="25"/>
  <c r="F2347" i="25"/>
  <c r="I2346" i="25"/>
  <c r="H2346" i="25"/>
  <c r="G2346" i="25"/>
  <c r="F2346" i="25"/>
  <c r="I2345" i="25"/>
  <c r="H2345" i="25"/>
  <c r="G2345" i="25"/>
  <c r="F2345" i="25"/>
  <c r="I2344" i="25"/>
  <c r="H2344" i="25"/>
  <c r="G2344" i="25"/>
  <c r="F2344" i="25"/>
  <c r="I2343" i="25"/>
  <c r="H2343" i="25"/>
  <c r="G2343" i="25"/>
  <c r="F2343" i="25"/>
  <c r="I2342" i="25"/>
  <c r="H2342" i="25"/>
  <c r="G2342" i="25"/>
  <c r="F2342" i="25"/>
  <c r="I2341" i="25"/>
  <c r="H2341" i="25"/>
  <c r="G2341" i="25"/>
  <c r="F2341" i="25"/>
  <c r="I2340" i="25"/>
  <c r="H2340" i="25"/>
  <c r="G2340" i="25"/>
  <c r="F2340" i="25"/>
  <c r="I2339" i="25"/>
  <c r="H2339" i="25"/>
  <c r="G2339" i="25"/>
  <c r="F2339" i="25"/>
  <c r="I2338" i="25"/>
  <c r="H2338" i="25"/>
  <c r="G2338" i="25"/>
  <c r="F2338" i="25"/>
  <c r="I2337" i="25"/>
  <c r="H2337" i="25"/>
  <c r="G2337" i="25"/>
  <c r="F2337" i="25"/>
  <c r="I2336" i="25"/>
  <c r="H2336" i="25"/>
  <c r="G2336" i="25"/>
  <c r="F2336" i="25"/>
  <c r="I2335" i="25"/>
  <c r="H2335" i="25"/>
  <c r="G2335" i="25"/>
  <c r="F2335" i="25"/>
  <c r="I2334" i="25"/>
  <c r="H2334" i="25"/>
  <c r="G2334" i="25"/>
  <c r="F2334" i="25"/>
  <c r="I2333" i="25"/>
  <c r="H2333" i="25"/>
  <c r="G2333" i="25"/>
  <c r="F2333" i="25"/>
  <c r="I2332" i="25"/>
  <c r="H2332" i="25"/>
  <c r="G2332" i="25"/>
  <c r="F2332" i="25"/>
  <c r="I2331" i="25"/>
  <c r="H2331" i="25"/>
  <c r="G2331" i="25"/>
  <c r="F2331" i="25"/>
  <c r="I2330" i="25"/>
  <c r="H2330" i="25"/>
  <c r="G2330" i="25"/>
  <c r="F2330" i="25"/>
  <c r="I2329" i="25"/>
  <c r="H2329" i="25"/>
  <c r="G2329" i="25"/>
  <c r="F2329" i="25"/>
  <c r="I2328" i="25"/>
  <c r="H2328" i="25"/>
  <c r="G2328" i="25"/>
  <c r="F2328" i="25"/>
  <c r="I2327" i="25"/>
  <c r="H2327" i="25"/>
  <c r="G2327" i="25"/>
  <c r="F2327" i="25"/>
  <c r="I2326" i="25"/>
  <c r="H2326" i="25"/>
  <c r="G2326" i="25"/>
  <c r="F2326" i="25"/>
  <c r="I2325" i="25"/>
  <c r="H2325" i="25"/>
  <c r="G2325" i="25"/>
  <c r="F2325" i="25"/>
  <c r="I2324" i="25"/>
  <c r="H2324" i="25"/>
  <c r="G2324" i="25"/>
  <c r="F2324" i="25"/>
  <c r="I2323" i="25"/>
  <c r="H2323" i="25"/>
  <c r="G2323" i="25"/>
  <c r="F2323" i="25"/>
  <c r="I2322" i="25"/>
  <c r="H2322" i="25"/>
  <c r="G2322" i="25"/>
  <c r="F2322" i="25"/>
  <c r="I2321" i="25"/>
  <c r="H2321" i="25"/>
  <c r="G2321" i="25"/>
  <c r="F2321" i="25"/>
  <c r="I2320" i="25"/>
  <c r="H2320" i="25"/>
  <c r="G2320" i="25"/>
  <c r="F2320" i="25"/>
  <c r="I2319" i="25"/>
  <c r="H2319" i="25"/>
  <c r="G2319" i="25"/>
  <c r="F2319" i="25"/>
  <c r="I2318" i="25"/>
  <c r="H2318" i="25"/>
  <c r="G2318" i="25"/>
  <c r="F2318" i="25"/>
  <c r="I2317" i="25"/>
  <c r="H2317" i="25"/>
  <c r="G2317" i="25"/>
  <c r="F2317" i="25"/>
  <c r="I2316" i="25"/>
  <c r="H2316" i="25"/>
  <c r="G2316" i="25"/>
  <c r="F2316" i="25"/>
  <c r="I2315" i="25"/>
  <c r="H2315" i="25"/>
  <c r="G2315" i="25"/>
  <c r="F2315" i="25"/>
  <c r="I2314" i="25"/>
  <c r="H2314" i="25"/>
  <c r="G2314" i="25"/>
  <c r="F2314" i="25"/>
  <c r="I2313" i="25"/>
  <c r="H2313" i="25"/>
  <c r="G2313" i="25"/>
  <c r="F2313" i="25"/>
  <c r="I2312" i="25"/>
  <c r="H2312" i="25"/>
  <c r="G2312" i="25"/>
  <c r="F2312" i="25"/>
  <c r="I2311" i="25"/>
  <c r="H2311" i="25"/>
  <c r="G2311" i="25"/>
  <c r="F2311" i="25"/>
  <c r="I2310" i="25"/>
  <c r="H2310" i="25"/>
  <c r="G2310" i="25"/>
  <c r="F2310" i="25"/>
  <c r="I2309" i="25"/>
  <c r="H2309" i="25"/>
  <c r="G2309" i="25"/>
  <c r="F2309" i="25"/>
  <c r="I2308" i="25"/>
  <c r="H2308" i="25"/>
  <c r="G2308" i="25"/>
  <c r="F2308" i="25"/>
  <c r="I2307" i="25"/>
  <c r="H2307" i="25"/>
  <c r="G2307" i="25"/>
  <c r="F2307" i="25"/>
  <c r="I2306" i="25"/>
  <c r="H2306" i="25"/>
  <c r="G2306" i="25"/>
  <c r="F2306" i="25"/>
  <c r="I2305" i="25"/>
  <c r="H2305" i="25"/>
  <c r="G2305" i="25"/>
  <c r="F2305" i="25"/>
  <c r="I2304" i="25"/>
  <c r="H2304" i="25"/>
  <c r="G2304" i="25"/>
  <c r="F2304" i="25"/>
  <c r="I2303" i="25"/>
  <c r="H2303" i="25"/>
  <c r="G2303" i="25"/>
  <c r="F2303" i="25"/>
  <c r="I2302" i="25"/>
  <c r="H2302" i="25"/>
  <c r="G2302" i="25"/>
  <c r="F2302" i="25"/>
  <c r="I2301" i="25"/>
  <c r="H2301" i="25"/>
  <c r="G2301" i="25"/>
  <c r="F2301" i="25"/>
  <c r="I2300" i="25"/>
  <c r="H2300" i="25"/>
  <c r="G2300" i="25"/>
  <c r="F2300" i="25"/>
  <c r="I2299" i="25"/>
  <c r="H2299" i="25"/>
  <c r="G2299" i="25"/>
  <c r="F2299" i="25"/>
  <c r="I2298" i="25"/>
  <c r="H2298" i="25"/>
  <c r="G2298" i="25"/>
  <c r="F2298" i="25"/>
  <c r="I2297" i="25"/>
  <c r="H2297" i="25"/>
  <c r="G2297" i="25"/>
  <c r="F2297" i="25"/>
  <c r="I2296" i="25"/>
  <c r="H2296" i="25"/>
  <c r="G2296" i="25"/>
  <c r="F2296" i="25"/>
  <c r="I2295" i="25"/>
  <c r="H2295" i="25"/>
  <c r="G2295" i="25"/>
  <c r="F2295" i="25"/>
  <c r="I2294" i="25"/>
  <c r="H2294" i="25"/>
  <c r="G2294" i="25"/>
  <c r="F2294" i="25"/>
  <c r="I2293" i="25"/>
  <c r="H2293" i="25"/>
  <c r="G2293" i="25"/>
  <c r="F2293" i="25"/>
  <c r="I2292" i="25"/>
  <c r="H2292" i="25"/>
  <c r="G2292" i="25"/>
  <c r="F2292" i="25"/>
  <c r="I2291" i="25"/>
  <c r="H2291" i="25"/>
  <c r="G2291" i="25"/>
  <c r="F2291" i="25"/>
  <c r="I2290" i="25"/>
  <c r="H2290" i="25"/>
  <c r="G2290" i="25"/>
  <c r="F2290" i="25"/>
  <c r="I2289" i="25"/>
  <c r="H2289" i="25"/>
  <c r="G2289" i="25"/>
  <c r="F2289" i="25"/>
  <c r="I2288" i="25"/>
  <c r="H2288" i="25"/>
  <c r="G2288" i="25"/>
  <c r="F2288" i="25"/>
  <c r="I2287" i="25"/>
  <c r="H2287" i="25"/>
  <c r="G2287" i="25"/>
  <c r="F2287" i="25"/>
  <c r="I2286" i="25"/>
  <c r="H2286" i="25"/>
  <c r="G2286" i="25"/>
  <c r="F2286" i="25"/>
  <c r="I2285" i="25"/>
  <c r="H2285" i="25"/>
  <c r="G2285" i="25"/>
  <c r="F2285" i="25"/>
  <c r="I2284" i="25"/>
  <c r="H2284" i="25"/>
  <c r="G2284" i="25"/>
  <c r="F2284" i="25"/>
  <c r="I2283" i="25"/>
  <c r="H2283" i="25"/>
  <c r="G2283" i="25"/>
  <c r="F2283" i="25"/>
  <c r="I2282" i="25"/>
  <c r="H2282" i="25"/>
  <c r="G2282" i="25"/>
  <c r="F2282" i="25"/>
  <c r="I2281" i="25"/>
  <c r="H2281" i="25"/>
  <c r="G2281" i="25"/>
  <c r="F2281" i="25"/>
  <c r="I2280" i="25"/>
  <c r="H2280" i="25"/>
  <c r="G2280" i="25"/>
  <c r="F2280" i="25"/>
  <c r="I2279" i="25"/>
  <c r="H2279" i="25"/>
  <c r="G2279" i="25"/>
  <c r="F2279" i="25"/>
  <c r="I2278" i="25"/>
  <c r="H2278" i="25"/>
  <c r="G2278" i="25"/>
  <c r="F2278" i="25"/>
  <c r="I2277" i="25"/>
  <c r="H2277" i="25"/>
  <c r="G2277" i="25"/>
  <c r="F2277" i="25"/>
  <c r="I2276" i="25"/>
  <c r="H2276" i="25"/>
  <c r="G2276" i="25"/>
  <c r="F2276" i="25"/>
  <c r="I2275" i="25"/>
  <c r="H2275" i="25"/>
  <c r="G2275" i="25"/>
  <c r="F2275" i="25"/>
  <c r="I2274" i="25"/>
  <c r="H2274" i="25"/>
  <c r="G2274" i="25"/>
  <c r="F2274" i="25"/>
  <c r="I2273" i="25"/>
  <c r="H2273" i="25"/>
  <c r="G2273" i="25"/>
  <c r="F2273" i="25"/>
  <c r="I2272" i="25"/>
  <c r="H2272" i="25"/>
  <c r="G2272" i="25"/>
  <c r="F2272" i="25"/>
  <c r="I2271" i="25"/>
  <c r="H2271" i="25"/>
  <c r="G2271" i="25"/>
  <c r="F2271" i="25"/>
  <c r="I2270" i="25"/>
  <c r="H2270" i="25"/>
  <c r="G2270" i="25"/>
  <c r="F2270" i="25"/>
  <c r="I2269" i="25"/>
  <c r="H2269" i="25"/>
  <c r="G2269" i="25"/>
  <c r="F2269" i="25"/>
  <c r="I2268" i="25"/>
  <c r="H2268" i="25"/>
  <c r="G2268" i="25"/>
  <c r="F2268" i="25"/>
  <c r="I2267" i="25"/>
  <c r="H2267" i="25"/>
  <c r="G2267" i="25"/>
  <c r="F2267" i="25"/>
  <c r="I2266" i="25"/>
  <c r="H2266" i="25"/>
  <c r="G2266" i="25"/>
  <c r="F2266" i="25"/>
  <c r="I2265" i="25"/>
  <c r="H2265" i="25"/>
  <c r="G2265" i="25"/>
  <c r="F2265" i="25"/>
  <c r="I2264" i="25"/>
  <c r="H2264" i="25"/>
  <c r="G2264" i="25"/>
  <c r="F2264" i="25"/>
  <c r="I2263" i="25"/>
  <c r="H2263" i="25"/>
  <c r="G2263" i="25"/>
  <c r="F2263" i="25"/>
  <c r="I2262" i="25"/>
  <c r="H2262" i="25"/>
  <c r="G2262" i="25"/>
  <c r="F2262" i="25"/>
  <c r="I2261" i="25"/>
  <c r="H2261" i="25"/>
  <c r="G2261" i="25"/>
  <c r="F2261" i="25"/>
  <c r="I2260" i="25"/>
  <c r="H2260" i="25"/>
  <c r="G2260" i="25"/>
  <c r="F2260" i="25"/>
  <c r="I2259" i="25"/>
  <c r="H2259" i="25"/>
  <c r="G2259" i="25"/>
  <c r="F2259" i="25"/>
  <c r="I2258" i="25"/>
  <c r="H2258" i="25"/>
  <c r="G2258" i="25"/>
  <c r="F2258" i="25"/>
  <c r="I2257" i="25"/>
  <c r="H2257" i="25"/>
  <c r="G2257" i="25"/>
  <c r="F2257" i="25"/>
  <c r="I2256" i="25"/>
  <c r="H2256" i="25"/>
  <c r="G2256" i="25"/>
  <c r="F2256" i="25"/>
  <c r="I2255" i="25"/>
  <c r="H2255" i="25"/>
  <c r="G2255" i="25"/>
  <c r="F2255" i="25"/>
  <c r="I2254" i="25"/>
  <c r="H2254" i="25"/>
  <c r="G2254" i="25"/>
  <c r="F2254" i="25"/>
  <c r="I2253" i="25"/>
  <c r="H2253" i="25"/>
  <c r="G2253" i="25"/>
  <c r="F2253" i="25"/>
  <c r="I2252" i="25"/>
  <c r="H2252" i="25"/>
  <c r="G2252" i="25"/>
  <c r="F2252" i="25"/>
  <c r="I2251" i="25"/>
  <c r="H2251" i="25"/>
  <c r="G2251" i="25"/>
  <c r="F2251" i="25"/>
  <c r="I2250" i="25"/>
  <c r="H2250" i="25"/>
  <c r="G2250" i="25"/>
  <c r="F2250" i="25"/>
  <c r="I2249" i="25"/>
  <c r="H2249" i="25"/>
  <c r="G2249" i="25"/>
  <c r="F2249" i="25"/>
  <c r="I2248" i="25"/>
  <c r="H2248" i="25"/>
  <c r="G2248" i="25"/>
  <c r="F2248" i="25"/>
  <c r="I2247" i="25"/>
  <c r="H2247" i="25"/>
  <c r="G2247" i="25"/>
  <c r="F2247" i="25"/>
  <c r="I2246" i="25"/>
  <c r="H2246" i="25"/>
  <c r="G2246" i="25"/>
  <c r="F2246" i="25"/>
  <c r="I2245" i="25"/>
  <c r="H2245" i="25"/>
  <c r="G2245" i="25"/>
  <c r="F2245" i="25"/>
  <c r="I2244" i="25"/>
  <c r="H2244" i="25"/>
  <c r="G2244" i="25"/>
  <c r="F2244" i="25"/>
  <c r="I2243" i="25"/>
  <c r="H2243" i="25"/>
  <c r="G2243" i="25"/>
  <c r="F2243" i="25"/>
  <c r="I2242" i="25"/>
  <c r="H2242" i="25"/>
  <c r="G2242" i="25"/>
  <c r="F2242" i="25"/>
  <c r="I2241" i="25"/>
  <c r="H2241" i="25"/>
  <c r="G2241" i="25"/>
  <c r="F2241" i="25"/>
  <c r="I2240" i="25"/>
  <c r="H2240" i="25"/>
  <c r="G2240" i="25"/>
  <c r="F2240" i="25"/>
  <c r="I2239" i="25"/>
  <c r="H2239" i="25"/>
  <c r="G2239" i="25"/>
  <c r="F2239" i="25"/>
  <c r="I2238" i="25"/>
  <c r="H2238" i="25"/>
  <c r="G2238" i="25"/>
  <c r="F2238" i="25"/>
  <c r="I2237" i="25"/>
  <c r="H2237" i="25"/>
  <c r="G2237" i="25"/>
  <c r="F2237" i="25"/>
  <c r="I2236" i="25"/>
  <c r="H2236" i="25"/>
  <c r="G2236" i="25"/>
  <c r="F2236" i="25"/>
  <c r="I2235" i="25"/>
  <c r="H2235" i="25"/>
  <c r="G2235" i="25"/>
  <c r="F2235" i="25"/>
  <c r="I2234" i="25"/>
  <c r="H2234" i="25"/>
  <c r="G2234" i="25"/>
  <c r="F2234" i="25"/>
  <c r="I2233" i="25"/>
  <c r="H2233" i="25"/>
  <c r="G2233" i="25"/>
  <c r="F2233" i="25"/>
  <c r="I2232" i="25"/>
  <c r="H2232" i="25"/>
  <c r="G2232" i="25"/>
  <c r="F2232" i="25"/>
  <c r="I2231" i="25"/>
  <c r="H2231" i="25"/>
  <c r="G2231" i="25"/>
  <c r="F2231" i="25"/>
  <c r="I2230" i="25"/>
  <c r="H2230" i="25"/>
  <c r="G2230" i="25"/>
  <c r="F2230" i="25"/>
  <c r="I2229" i="25"/>
  <c r="H2229" i="25"/>
  <c r="G2229" i="25"/>
  <c r="F2229" i="25"/>
  <c r="I2228" i="25"/>
  <c r="H2228" i="25"/>
  <c r="G2228" i="25"/>
  <c r="F2228" i="25"/>
  <c r="I2227" i="25"/>
  <c r="H2227" i="25"/>
  <c r="G2227" i="25"/>
  <c r="F2227" i="25"/>
  <c r="I2226" i="25"/>
  <c r="H2226" i="25"/>
  <c r="G2226" i="25"/>
  <c r="F2226" i="25"/>
  <c r="I2225" i="25"/>
  <c r="H2225" i="25"/>
  <c r="G2225" i="25"/>
  <c r="F2225" i="25"/>
  <c r="I2224" i="25"/>
  <c r="H2224" i="25"/>
  <c r="G2224" i="25"/>
  <c r="F2224" i="25"/>
  <c r="I2223" i="25"/>
  <c r="H2223" i="25"/>
  <c r="G2223" i="25"/>
  <c r="F2223" i="25"/>
  <c r="I2222" i="25"/>
  <c r="H2222" i="25"/>
  <c r="G2222" i="25"/>
  <c r="F2222" i="25"/>
  <c r="I2221" i="25"/>
  <c r="H2221" i="25"/>
  <c r="G2221" i="25"/>
  <c r="F2221" i="25"/>
  <c r="I2220" i="25"/>
  <c r="H2220" i="25"/>
  <c r="G2220" i="25"/>
  <c r="F2220" i="25"/>
  <c r="I2219" i="25"/>
  <c r="H2219" i="25"/>
  <c r="G2219" i="25"/>
  <c r="F2219" i="25"/>
  <c r="I2218" i="25"/>
  <c r="H2218" i="25"/>
  <c r="G2218" i="25"/>
  <c r="F2218" i="25"/>
  <c r="I2217" i="25"/>
  <c r="H2217" i="25"/>
  <c r="G2217" i="25"/>
  <c r="F2217" i="25"/>
  <c r="I2216" i="25"/>
  <c r="H2216" i="25"/>
  <c r="G2216" i="25"/>
  <c r="F2216" i="25"/>
  <c r="I2215" i="25"/>
  <c r="H2215" i="25"/>
  <c r="G2215" i="25"/>
  <c r="F2215" i="25"/>
  <c r="I2214" i="25"/>
  <c r="H2214" i="25"/>
  <c r="G2214" i="25"/>
  <c r="F2214" i="25"/>
  <c r="I2213" i="25"/>
  <c r="H2213" i="25"/>
  <c r="G2213" i="25"/>
  <c r="F2213" i="25"/>
  <c r="I2212" i="25"/>
  <c r="H2212" i="25"/>
  <c r="G2212" i="25"/>
  <c r="F2212" i="25"/>
  <c r="I2211" i="25"/>
  <c r="H2211" i="25"/>
  <c r="G2211" i="25"/>
  <c r="F2211" i="25"/>
  <c r="I2210" i="25"/>
  <c r="H2210" i="25"/>
  <c r="G2210" i="25"/>
  <c r="F2210" i="25"/>
  <c r="I2209" i="25"/>
  <c r="H2209" i="25"/>
  <c r="G2209" i="25"/>
  <c r="F2209" i="25"/>
  <c r="I2208" i="25"/>
  <c r="H2208" i="25"/>
  <c r="G2208" i="25"/>
  <c r="F2208" i="25"/>
  <c r="I2207" i="25"/>
  <c r="H2207" i="25"/>
  <c r="G2207" i="25"/>
  <c r="F2207" i="25"/>
  <c r="I2206" i="25"/>
  <c r="H2206" i="25"/>
  <c r="G2206" i="25"/>
  <c r="F2206" i="25"/>
  <c r="I2205" i="25"/>
  <c r="H2205" i="25"/>
  <c r="G2205" i="25"/>
  <c r="F2205" i="25"/>
  <c r="I2204" i="25"/>
  <c r="H2204" i="25"/>
  <c r="G2204" i="25"/>
  <c r="F2204" i="25"/>
  <c r="I2203" i="25"/>
  <c r="H2203" i="25"/>
  <c r="G2203" i="25"/>
  <c r="F2203" i="25"/>
  <c r="I2202" i="25"/>
  <c r="H2202" i="25"/>
  <c r="G2202" i="25"/>
  <c r="F2202" i="25"/>
  <c r="I2201" i="25"/>
  <c r="H2201" i="25"/>
  <c r="G2201" i="25"/>
  <c r="F2201" i="25"/>
  <c r="I2200" i="25"/>
  <c r="H2200" i="25"/>
  <c r="G2200" i="25"/>
  <c r="F2200" i="25"/>
  <c r="I2199" i="25"/>
  <c r="H2199" i="25"/>
  <c r="G2199" i="25"/>
  <c r="F2199" i="25"/>
  <c r="I2198" i="25"/>
  <c r="H2198" i="25"/>
  <c r="G2198" i="25"/>
  <c r="F2198" i="25"/>
  <c r="I2197" i="25"/>
  <c r="H2197" i="25"/>
  <c r="G2197" i="25"/>
  <c r="F2197" i="25"/>
  <c r="I2196" i="25"/>
  <c r="H2196" i="25"/>
  <c r="G2196" i="25"/>
  <c r="F2196" i="25"/>
  <c r="I2195" i="25"/>
  <c r="H2195" i="25"/>
  <c r="G2195" i="25"/>
  <c r="F2195" i="25"/>
  <c r="I2194" i="25"/>
  <c r="H2194" i="25"/>
  <c r="G2194" i="25"/>
  <c r="F2194" i="25"/>
  <c r="I2193" i="25"/>
  <c r="H2193" i="25"/>
  <c r="G2193" i="25"/>
  <c r="F2193" i="25"/>
  <c r="I2192" i="25"/>
  <c r="H2192" i="25"/>
  <c r="G2192" i="25"/>
  <c r="F2192" i="25"/>
  <c r="I2191" i="25"/>
  <c r="H2191" i="25"/>
  <c r="G2191" i="25"/>
  <c r="F2191" i="25"/>
  <c r="I2190" i="25"/>
  <c r="H2190" i="25"/>
  <c r="G2190" i="25"/>
  <c r="F2190" i="25"/>
  <c r="I2189" i="25"/>
  <c r="H2189" i="25"/>
  <c r="G2189" i="25"/>
  <c r="F2189" i="25"/>
  <c r="I2188" i="25"/>
  <c r="H2188" i="25"/>
  <c r="G2188" i="25"/>
  <c r="F2188" i="25"/>
  <c r="I2187" i="25"/>
  <c r="H2187" i="25"/>
  <c r="G2187" i="25"/>
  <c r="F2187" i="25"/>
  <c r="I2186" i="25"/>
  <c r="H2186" i="25"/>
  <c r="G2186" i="25"/>
  <c r="F2186" i="25"/>
  <c r="I2185" i="25"/>
  <c r="H2185" i="25"/>
  <c r="G2185" i="25"/>
  <c r="F2185" i="25"/>
  <c r="I2184" i="25"/>
  <c r="H2184" i="25"/>
  <c r="G2184" i="25"/>
  <c r="F2184" i="25"/>
  <c r="I2183" i="25"/>
  <c r="H2183" i="25"/>
  <c r="G2183" i="25"/>
  <c r="F2183" i="25"/>
  <c r="I2182" i="25"/>
  <c r="H2182" i="25"/>
  <c r="G2182" i="25"/>
  <c r="F2182" i="25"/>
  <c r="I2181" i="25"/>
  <c r="H2181" i="25"/>
  <c r="G2181" i="25"/>
  <c r="F2181" i="25"/>
  <c r="I2180" i="25"/>
  <c r="H2180" i="25"/>
  <c r="G2180" i="25"/>
  <c r="F2180" i="25"/>
  <c r="I2179" i="25"/>
  <c r="H2179" i="25"/>
  <c r="G2179" i="25"/>
  <c r="F2179" i="25"/>
  <c r="I2178" i="25"/>
  <c r="H2178" i="25"/>
  <c r="G2178" i="25"/>
  <c r="F2178" i="25"/>
  <c r="I2177" i="25"/>
  <c r="H2177" i="25"/>
  <c r="G2177" i="25"/>
  <c r="F2177" i="25"/>
  <c r="I2176" i="25"/>
  <c r="H2176" i="25"/>
  <c r="G2176" i="25"/>
  <c r="F2176" i="25"/>
  <c r="I2175" i="25"/>
  <c r="H2175" i="25"/>
  <c r="G2175" i="25"/>
  <c r="F2175" i="25"/>
  <c r="I2174" i="25"/>
  <c r="H2174" i="25"/>
  <c r="G2174" i="25"/>
  <c r="F2174" i="25"/>
  <c r="I2173" i="25"/>
  <c r="H2173" i="25"/>
  <c r="G2173" i="25"/>
  <c r="F2173" i="25"/>
  <c r="I2172" i="25"/>
  <c r="H2172" i="25"/>
  <c r="G2172" i="25"/>
  <c r="F2172" i="25"/>
  <c r="I2171" i="25"/>
  <c r="H2171" i="25"/>
  <c r="G2171" i="25"/>
  <c r="F2171" i="25"/>
  <c r="I2170" i="25"/>
  <c r="H2170" i="25"/>
  <c r="G2170" i="25"/>
  <c r="F2170" i="25"/>
  <c r="I2169" i="25"/>
  <c r="H2169" i="25"/>
  <c r="G2169" i="25"/>
  <c r="F2169" i="25"/>
  <c r="I2168" i="25"/>
  <c r="H2168" i="25"/>
  <c r="G2168" i="25"/>
  <c r="F2168" i="25"/>
  <c r="I2167" i="25"/>
  <c r="H2167" i="25"/>
  <c r="G2167" i="25"/>
  <c r="F2167" i="25"/>
  <c r="I2166" i="25"/>
  <c r="H2166" i="25"/>
  <c r="G2166" i="25"/>
  <c r="F2166" i="25"/>
  <c r="I2165" i="25"/>
  <c r="H2165" i="25"/>
  <c r="G2165" i="25"/>
  <c r="F2165" i="25"/>
  <c r="I2164" i="25"/>
  <c r="H2164" i="25"/>
  <c r="G2164" i="25"/>
  <c r="F2164" i="25"/>
  <c r="I2163" i="25"/>
  <c r="H2163" i="25"/>
  <c r="G2163" i="25"/>
  <c r="F2163" i="25"/>
  <c r="I2162" i="25"/>
  <c r="H2162" i="25"/>
  <c r="G2162" i="25"/>
  <c r="F2162" i="25"/>
  <c r="I2161" i="25"/>
  <c r="H2161" i="25"/>
  <c r="G2161" i="25"/>
  <c r="F2161" i="25"/>
  <c r="I2160" i="25"/>
  <c r="H2160" i="25"/>
  <c r="G2160" i="25"/>
  <c r="F2160" i="25"/>
  <c r="I2159" i="25"/>
  <c r="H2159" i="25"/>
  <c r="G2159" i="25"/>
  <c r="F2159" i="25"/>
  <c r="I2158" i="25"/>
  <c r="H2158" i="25"/>
  <c r="G2158" i="25"/>
  <c r="F2158" i="25"/>
  <c r="I2157" i="25"/>
  <c r="H2157" i="25"/>
  <c r="G2157" i="25"/>
  <c r="F2157" i="25"/>
  <c r="I2156" i="25"/>
  <c r="H2156" i="25"/>
  <c r="G2156" i="25"/>
  <c r="F2156" i="25"/>
  <c r="I2155" i="25"/>
  <c r="H2155" i="25"/>
  <c r="G2155" i="25"/>
  <c r="F2155" i="25"/>
  <c r="I2154" i="25"/>
  <c r="H2154" i="25"/>
  <c r="G2154" i="25"/>
  <c r="F2154" i="25"/>
  <c r="I2153" i="25"/>
  <c r="H2153" i="25"/>
  <c r="G2153" i="25"/>
  <c r="F2153" i="25"/>
  <c r="I2152" i="25"/>
  <c r="H2152" i="25"/>
  <c r="G2152" i="25"/>
  <c r="F2152" i="25"/>
  <c r="I2151" i="25"/>
  <c r="H2151" i="25"/>
  <c r="G2151" i="25"/>
  <c r="F2151" i="25"/>
  <c r="I2150" i="25"/>
  <c r="H2150" i="25"/>
  <c r="G2150" i="25"/>
  <c r="F2150" i="25"/>
  <c r="I2149" i="25"/>
  <c r="H2149" i="25"/>
  <c r="G2149" i="25"/>
  <c r="F2149" i="25"/>
  <c r="I2148" i="25"/>
  <c r="H2148" i="25"/>
  <c r="G2148" i="25"/>
  <c r="F2148" i="25"/>
  <c r="I2147" i="25"/>
  <c r="H2147" i="25"/>
  <c r="G2147" i="25"/>
  <c r="F2147" i="25"/>
  <c r="I2146" i="25"/>
  <c r="H2146" i="25"/>
  <c r="G2146" i="25"/>
  <c r="F2146" i="25"/>
  <c r="I2145" i="25"/>
  <c r="H2145" i="25"/>
  <c r="G2145" i="25"/>
  <c r="F2145" i="25"/>
  <c r="I2144" i="25"/>
  <c r="H2144" i="25"/>
  <c r="G2144" i="25"/>
  <c r="F2144" i="25"/>
  <c r="I2143" i="25"/>
  <c r="H2143" i="25"/>
  <c r="G2143" i="25"/>
  <c r="F2143" i="25"/>
  <c r="I2142" i="25"/>
  <c r="H2142" i="25"/>
  <c r="G2142" i="25"/>
  <c r="F2142" i="25"/>
  <c r="I2141" i="25"/>
  <c r="H2141" i="25"/>
  <c r="G2141" i="25"/>
  <c r="F2141" i="25"/>
  <c r="I2140" i="25"/>
  <c r="H2140" i="25"/>
  <c r="G2140" i="25"/>
  <c r="F2140" i="25"/>
  <c r="I2139" i="25"/>
  <c r="H2139" i="25"/>
  <c r="G2139" i="25"/>
  <c r="F2139" i="25"/>
  <c r="I2138" i="25"/>
  <c r="H2138" i="25"/>
  <c r="G2138" i="25"/>
  <c r="F2138" i="25"/>
  <c r="I2137" i="25"/>
  <c r="H2137" i="25"/>
  <c r="G2137" i="25"/>
  <c r="F2137" i="25"/>
  <c r="I2136" i="25"/>
  <c r="H2136" i="25"/>
  <c r="G2136" i="25"/>
  <c r="F2136" i="25"/>
  <c r="I2135" i="25"/>
  <c r="H2135" i="25"/>
  <c r="G2135" i="25"/>
  <c r="F2135" i="25"/>
  <c r="I2134" i="25"/>
  <c r="H2134" i="25"/>
  <c r="G2134" i="25"/>
  <c r="F2134" i="25"/>
  <c r="I2133" i="25"/>
  <c r="H2133" i="25"/>
  <c r="G2133" i="25"/>
  <c r="F2133" i="25"/>
  <c r="I2132" i="25"/>
  <c r="H2132" i="25"/>
  <c r="G2132" i="25"/>
  <c r="F2132" i="25"/>
  <c r="I2131" i="25"/>
  <c r="H2131" i="25"/>
  <c r="G2131" i="25"/>
  <c r="F2131" i="25"/>
  <c r="I2130" i="25"/>
  <c r="H2130" i="25"/>
  <c r="G2130" i="25"/>
  <c r="F2130" i="25"/>
  <c r="I2129" i="25"/>
  <c r="H2129" i="25"/>
  <c r="G2129" i="25"/>
  <c r="F2129" i="25"/>
  <c r="I2128" i="25"/>
  <c r="H2128" i="25"/>
  <c r="G2128" i="25"/>
  <c r="F2128" i="25"/>
  <c r="I2127" i="25"/>
  <c r="H2127" i="25"/>
  <c r="G2127" i="25"/>
  <c r="F2127" i="25"/>
  <c r="I2126" i="25"/>
  <c r="H2126" i="25"/>
  <c r="G2126" i="25"/>
  <c r="F2126" i="25"/>
  <c r="I2125" i="25"/>
  <c r="H2125" i="25"/>
  <c r="G2125" i="25"/>
  <c r="F2125" i="25"/>
  <c r="I2124" i="25"/>
  <c r="H2124" i="25"/>
  <c r="G2124" i="25"/>
  <c r="F2124" i="25"/>
  <c r="I2123" i="25"/>
  <c r="H2123" i="25"/>
  <c r="G2123" i="25"/>
  <c r="F2123" i="25"/>
  <c r="I2122" i="25"/>
  <c r="H2122" i="25"/>
  <c r="G2122" i="25"/>
  <c r="F2122" i="25"/>
  <c r="I2121" i="25"/>
  <c r="H2121" i="25"/>
  <c r="G2121" i="25"/>
  <c r="F2121" i="25"/>
  <c r="I2120" i="25"/>
  <c r="H2120" i="25"/>
  <c r="G2120" i="25"/>
  <c r="F2120" i="25"/>
  <c r="I2119" i="25"/>
  <c r="H2119" i="25"/>
  <c r="G2119" i="25"/>
  <c r="F2119" i="25"/>
  <c r="I2118" i="25"/>
  <c r="H2118" i="25"/>
  <c r="G2118" i="25"/>
  <c r="F2118" i="25"/>
  <c r="I2117" i="25"/>
  <c r="H2117" i="25"/>
  <c r="G2117" i="25"/>
  <c r="F2117" i="25"/>
  <c r="I2116" i="25"/>
  <c r="H2116" i="25"/>
  <c r="G2116" i="25"/>
  <c r="F2116" i="25"/>
  <c r="I2115" i="25"/>
  <c r="H2115" i="25"/>
  <c r="G2115" i="25"/>
  <c r="F2115" i="25"/>
  <c r="I2114" i="25"/>
  <c r="H2114" i="25"/>
  <c r="G2114" i="25"/>
  <c r="F2114" i="25"/>
  <c r="I2113" i="25"/>
  <c r="H2113" i="25"/>
  <c r="G2113" i="25"/>
  <c r="F2113" i="25"/>
  <c r="I2112" i="25"/>
  <c r="H2112" i="25"/>
  <c r="G2112" i="25"/>
  <c r="F2112" i="25"/>
  <c r="I2111" i="25"/>
  <c r="H2111" i="25"/>
  <c r="G2111" i="25"/>
  <c r="F2111" i="25"/>
  <c r="I2110" i="25"/>
  <c r="H2110" i="25"/>
  <c r="G2110" i="25"/>
  <c r="F2110" i="25"/>
  <c r="I2109" i="25"/>
  <c r="H2109" i="25"/>
  <c r="G2109" i="25"/>
  <c r="F2109" i="25"/>
  <c r="I2108" i="25"/>
  <c r="H2108" i="25"/>
  <c r="G2108" i="25"/>
  <c r="F2108" i="25"/>
  <c r="I2107" i="25"/>
  <c r="H2107" i="25"/>
  <c r="G2107" i="25"/>
  <c r="F2107" i="25"/>
  <c r="I2106" i="25"/>
  <c r="H2106" i="25"/>
  <c r="G2106" i="25"/>
  <c r="F2106" i="25"/>
  <c r="I2105" i="25"/>
  <c r="H2105" i="25"/>
  <c r="G2105" i="25"/>
  <c r="F2105" i="25"/>
  <c r="I2104" i="25"/>
  <c r="H2104" i="25"/>
  <c r="G2104" i="25"/>
  <c r="F2104" i="25"/>
  <c r="I2103" i="25"/>
  <c r="H2103" i="25"/>
  <c r="G2103" i="25"/>
  <c r="F2103" i="25"/>
  <c r="I2102" i="25"/>
  <c r="H2102" i="25"/>
  <c r="G2102" i="25"/>
  <c r="F2102" i="25"/>
  <c r="I2101" i="25"/>
  <c r="H2101" i="25"/>
  <c r="G2101" i="25"/>
  <c r="F2101" i="25"/>
  <c r="I2100" i="25"/>
  <c r="H2100" i="25"/>
  <c r="G2100" i="25"/>
  <c r="F2100" i="25"/>
  <c r="I2099" i="25"/>
  <c r="H2099" i="25"/>
  <c r="G2099" i="25"/>
  <c r="F2099" i="25"/>
  <c r="I2098" i="25"/>
  <c r="H2098" i="25"/>
  <c r="G2098" i="25"/>
  <c r="F2098" i="25"/>
  <c r="I2097" i="25"/>
  <c r="H2097" i="25"/>
  <c r="G2097" i="25"/>
  <c r="F2097" i="25"/>
  <c r="I2096" i="25"/>
  <c r="H2096" i="25"/>
  <c r="G2096" i="25"/>
  <c r="F2096" i="25"/>
  <c r="I2095" i="25"/>
  <c r="H2095" i="25"/>
  <c r="G2095" i="25"/>
  <c r="F2095" i="25"/>
  <c r="I2094" i="25"/>
  <c r="H2094" i="25"/>
  <c r="G2094" i="25"/>
  <c r="F2094" i="25"/>
  <c r="I2093" i="25"/>
  <c r="H2093" i="25"/>
  <c r="G2093" i="25"/>
  <c r="F2093" i="25"/>
  <c r="I2092" i="25"/>
  <c r="H2092" i="25"/>
  <c r="G2092" i="25"/>
  <c r="F2092" i="25"/>
  <c r="I2091" i="25"/>
  <c r="H2091" i="25"/>
  <c r="G2091" i="25"/>
  <c r="F2091" i="25"/>
  <c r="I2090" i="25"/>
  <c r="H2090" i="25"/>
  <c r="G2090" i="25"/>
  <c r="F2090" i="25"/>
  <c r="I2089" i="25"/>
  <c r="H2089" i="25"/>
  <c r="G2089" i="25"/>
  <c r="F2089" i="25"/>
  <c r="I2088" i="25"/>
  <c r="H2088" i="25"/>
  <c r="G2088" i="25"/>
  <c r="F2088" i="25"/>
  <c r="I2087" i="25"/>
  <c r="H2087" i="25"/>
  <c r="G2087" i="25"/>
  <c r="F2087" i="25"/>
  <c r="I2086" i="25"/>
  <c r="H2086" i="25"/>
  <c r="G2086" i="25"/>
  <c r="F2086" i="25"/>
  <c r="I2085" i="25"/>
  <c r="H2085" i="25"/>
  <c r="G2085" i="25"/>
  <c r="F2085" i="25"/>
  <c r="I2084" i="25"/>
  <c r="H2084" i="25"/>
  <c r="G2084" i="25"/>
  <c r="F2084" i="25"/>
  <c r="I2083" i="25"/>
  <c r="H2083" i="25"/>
  <c r="G2083" i="25"/>
  <c r="F2083" i="25"/>
  <c r="I2082" i="25"/>
  <c r="H2082" i="25"/>
  <c r="G2082" i="25"/>
  <c r="F2082" i="25"/>
  <c r="I2081" i="25"/>
  <c r="H2081" i="25"/>
  <c r="G2081" i="25"/>
  <c r="F2081" i="25"/>
  <c r="I2080" i="25"/>
  <c r="H2080" i="25"/>
  <c r="G2080" i="25"/>
  <c r="F2080" i="25"/>
  <c r="I2079" i="25"/>
  <c r="H2079" i="25"/>
  <c r="G2079" i="25"/>
  <c r="F2079" i="25"/>
  <c r="I2078" i="25"/>
  <c r="H2078" i="25"/>
  <c r="G2078" i="25"/>
  <c r="F2078" i="25"/>
  <c r="I2077" i="25"/>
  <c r="H2077" i="25"/>
  <c r="G2077" i="25"/>
  <c r="F2077" i="25"/>
  <c r="I2076" i="25"/>
  <c r="H2076" i="25"/>
  <c r="G2076" i="25"/>
  <c r="F2076" i="25"/>
  <c r="I2075" i="25"/>
  <c r="H2075" i="25"/>
  <c r="G2075" i="25"/>
  <c r="F2075" i="25"/>
  <c r="I2074" i="25"/>
  <c r="H2074" i="25"/>
  <c r="G2074" i="25"/>
  <c r="F2074" i="25"/>
  <c r="I2073" i="25"/>
  <c r="H2073" i="25"/>
  <c r="G2073" i="25"/>
  <c r="F2073" i="25"/>
  <c r="I2072" i="25"/>
  <c r="H2072" i="25"/>
  <c r="G2072" i="25"/>
  <c r="F2072" i="25"/>
  <c r="I2071" i="25"/>
  <c r="H2071" i="25"/>
  <c r="G2071" i="25"/>
  <c r="F2071" i="25"/>
  <c r="I2070" i="25"/>
  <c r="H2070" i="25"/>
  <c r="G2070" i="25"/>
  <c r="F2070" i="25"/>
  <c r="I2069" i="25"/>
  <c r="H2069" i="25"/>
  <c r="G2069" i="25"/>
  <c r="F2069" i="25"/>
  <c r="I2068" i="25"/>
  <c r="H2068" i="25"/>
  <c r="G2068" i="25"/>
  <c r="F2068" i="25"/>
  <c r="I2067" i="25"/>
  <c r="H2067" i="25"/>
  <c r="G2067" i="25"/>
  <c r="F2067" i="25"/>
  <c r="I2066" i="25"/>
  <c r="H2066" i="25"/>
  <c r="G2066" i="25"/>
  <c r="F2066" i="25"/>
  <c r="I2065" i="25"/>
  <c r="H2065" i="25"/>
  <c r="G2065" i="25"/>
  <c r="F2065" i="25"/>
  <c r="I2064" i="25"/>
  <c r="H2064" i="25"/>
  <c r="G2064" i="25"/>
  <c r="F2064" i="25"/>
  <c r="I2063" i="25"/>
  <c r="H2063" i="25"/>
  <c r="G2063" i="25"/>
  <c r="F2063" i="25"/>
  <c r="I2062" i="25"/>
  <c r="H2062" i="25"/>
  <c r="G2062" i="25"/>
  <c r="F2062" i="25"/>
  <c r="I2061" i="25"/>
  <c r="H2061" i="25"/>
  <c r="G2061" i="25"/>
  <c r="F2061" i="25"/>
  <c r="I2060" i="25"/>
  <c r="H2060" i="25"/>
  <c r="G2060" i="25"/>
  <c r="F2060" i="25"/>
  <c r="I2059" i="25"/>
  <c r="H2059" i="25"/>
  <c r="G2059" i="25"/>
  <c r="F2059" i="25"/>
  <c r="I2058" i="25"/>
  <c r="H2058" i="25"/>
  <c r="G2058" i="25"/>
  <c r="F2058" i="25"/>
  <c r="I2057" i="25"/>
  <c r="H2057" i="25"/>
  <c r="G2057" i="25"/>
  <c r="F2057" i="25"/>
  <c r="I2056" i="25"/>
  <c r="H2056" i="25"/>
  <c r="G2056" i="25"/>
  <c r="F2056" i="25"/>
  <c r="I2055" i="25"/>
  <c r="H2055" i="25"/>
  <c r="G2055" i="25"/>
  <c r="F2055" i="25"/>
  <c r="I2054" i="25"/>
  <c r="H2054" i="25"/>
  <c r="G2054" i="25"/>
  <c r="F2054" i="25"/>
  <c r="I2053" i="25"/>
  <c r="H2053" i="25"/>
  <c r="G2053" i="25"/>
  <c r="F2053" i="25"/>
  <c r="I2052" i="25"/>
  <c r="H2052" i="25"/>
  <c r="G2052" i="25"/>
  <c r="F2052" i="25"/>
  <c r="I2051" i="25"/>
  <c r="H2051" i="25"/>
  <c r="G2051" i="25"/>
  <c r="F2051" i="25"/>
  <c r="I2050" i="25"/>
  <c r="H2050" i="25"/>
  <c r="G2050" i="25"/>
  <c r="F2050" i="25"/>
  <c r="I2049" i="25"/>
  <c r="H2049" i="25"/>
  <c r="G2049" i="25"/>
  <c r="F2049" i="25"/>
  <c r="I2048" i="25"/>
  <c r="H2048" i="25"/>
  <c r="G2048" i="25"/>
  <c r="F2048" i="25"/>
  <c r="I2047" i="25"/>
  <c r="H2047" i="25"/>
  <c r="G2047" i="25"/>
  <c r="F2047" i="25"/>
  <c r="I2046" i="25"/>
  <c r="H2046" i="25"/>
  <c r="G2046" i="25"/>
  <c r="F2046" i="25"/>
  <c r="I2045" i="25"/>
  <c r="H2045" i="25"/>
  <c r="G2045" i="25"/>
  <c r="F2045" i="25"/>
  <c r="I2044" i="25"/>
  <c r="H2044" i="25"/>
  <c r="G2044" i="25"/>
  <c r="F2044" i="25"/>
  <c r="I2043" i="25"/>
  <c r="H2043" i="25"/>
  <c r="G2043" i="25"/>
  <c r="F2043" i="25"/>
  <c r="I2042" i="25"/>
  <c r="H2042" i="25"/>
  <c r="G2042" i="25"/>
  <c r="F2042" i="25"/>
  <c r="I2041" i="25"/>
  <c r="H2041" i="25"/>
  <c r="G2041" i="25"/>
  <c r="F2041" i="25"/>
  <c r="I2040" i="25"/>
  <c r="H2040" i="25"/>
  <c r="G2040" i="25"/>
  <c r="F2040" i="25"/>
  <c r="I2039" i="25"/>
  <c r="H2039" i="25"/>
  <c r="G2039" i="25"/>
  <c r="F2039" i="25"/>
  <c r="I2038" i="25"/>
  <c r="H2038" i="25"/>
  <c r="G2038" i="25"/>
  <c r="F2038" i="25"/>
  <c r="I2037" i="25"/>
  <c r="H2037" i="25"/>
  <c r="G2037" i="25"/>
  <c r="F2037" i="25"/>
  <c r="I2036" i="25"/>
  <c r="H2036" i="25"/>
  <c r="G2036" i="25"/>
  <c r="F2036" i="25"/>
  <c r="I2035" i="25"/>
  <c r="H2035" i="25"/>
  <c r="G2035" i="25"/>
  <c r="F2035" i="25"/>
  <c r="I2034" i="25"/>
  <c r="H2034" i="25"/>
  <c r="G2034" i="25"/>
  <c r="F2034" i="25"/>
  <c r="I2033" i="25"/>
  <c r="H2033" i="25"/>
  <c r="G2033" i="25"/>
  <c r="F2033" i="25"/>
  <c r="I2032" i="25"/>
  <c r="H2032" i="25"/>
  <c r="G2032" i="25"/>
  <c r="F2032" i="25"/>
  <c r="I2031" i="25"/>
  <c r="H2031" i="25"/>
  <c r="G2031" i="25"/>
  <c r="F2031" i="25"/>
  <c r="I2030" i="25"/>
  <c r="H2030" i="25"/>
  <c r="G2030" i="25"/>
  <c r="F2030" i="25"/>
  <c r="I2029" i="25"/>
  <c r="H2029" i="25"/>
  <c r="G2029" i="25"/>
  <c r="F2029" i="25"/>
  <c r="I2028" i="25"/>
  <c r="H2028" i="25"/>
  <c r="G2028" i="25"/>
  <c r="F2028" i="25"/>
  <c r="I2027" i="25"/>
  <c r="H2027" i="25"/>
  <c r="G2027" i="25"/>
  <c r="F2027" i="25"/>
  <c r="I2026" i="25"/>
  <c r="H2026" i="25"/>
  <c r="G2026" i="25"/>
  <c r="F2026" i="25"/>
  <c r="I2025" i="25"/>
  <c r="H2025" i="25"/>
  <c r="G2025" i="25"/>
  <c r="F2025" i="25"/>
  <c r="I2024" i="25"/>
  <c r="H2024" i="25"/>
  <c r="G2024" i="25"/>
  <c r="F2024" i="25"/>
  <c r="I2023" i="25"/>
  <c r="H2023" i="25"/>
  <c r="G2023" i="25"/>
  <c r="F2023" i="25"/>
  <c r="I2022" i="25"/>
  <c r="H2022" i="25"/>
  <c r="G2022" i="25"/>
  <c r="F2022" i="25"/>
  <c r="I2021" i="25"/>
  <c r="H2021" i="25"/>
  <c r="G2021" i="25"/>
  <c r="F2021" i="25"/>
  <c r="I2020" i="25"/>
  <c r="H2020" i="25"/>
  <c r="G2020" i="25"/>
  <c r="F2020" i="25"/>
  <c r="I2019" i="25"/>
  <c r="H2019" i="25"/>
  <c r="G2019" i="25"/>
  <c r="F2019" i="25"/>
  <c r="I2018" i="25"/>
  <c r="H2018" i="25"/>
  <c r="G2018" i="25"/>
  <c r="F2018" i="25"/>
  <c r="I2017" i="25"/>
  <c r="H2017" i="25"/>
  <c r="G2017" i="25"/>
  <c r="F2017" i="25"/>
  <c r="I2016" i="25"/>
  <c r="H2016" i="25"/>
  <c r="G2016" i="25"/>
  <c r="F2016" i="25"/>
  <c r="I2015" i="25"/>
  <c r="H2015" i="25"/>
  <c r="G2015" i="25"/>
  <c r="F2015" i="25"/>
  <c r="I2014" i="25"/>
  <c r="H2014" i="25"/>
  <c r="G2014" i="25"/>
  <c r="F2014" i="25"/>
  <c r="I2013" i="25"/>
  <c r="H2013" i="25"/>
  <c r="G2013" i="25"/>
  <c r="F2013" i="25"/>
  <c r="I2012" i="25"/>
  <c r="H2012" i="25"/>
  <c r="G2012" i="25"/>
  <c r="F2012" i="25"/>
  <c r="I2011" i="25"/>
  <c r="H2011" i="25"/>
  <c r="G2011" i="25"/>
  <c r="F2011" i="25"/>
  <c r="I2010" i="25"/>
  <c r="H2010" i="25"/>
  <c r="G2010" i="25"/>
  <c r="F2010" i="25"/>
  <c r="I2009" i="25"/>
  <c r="H2009" i="25"/>
  <c r="G2009" i="25"/>
  <c r="F2009" i="25"/>
  <c r="I2008" i="25"/>
  <c r="H2008" i="25"/>
  <c r="G2008" i="25"/>
  <c r="F2008" i="25"/>
  <c r="I2007" i="25"/>
  <c r="H2007" i="25"/>
  <c r="G2007" i="25"/>
  <c r="F2007" i="25"/>
  <c r="I2006" i="25"/>
  <c r="H2006" i="25"/>
  <c r="G2006" i="25"/>
  <c r="F2006" i="25"/>
  <c r="I2005" i="25"/>
  <c r="H2005" i="25"/>
  <c r="G2005" i="25"/>
  <c r="F2005" i="25"/>
  <c r="I2004" i="25"/>
  <c r="H2004" i="25"/>
  <c r="G2004" i="25"/>
  <c r="F2004" i="25"/>
  <c r="I2003" i="25"/>
  <c r="H2003" i="25"/>
  <c r="G2003" i="25"/>
  <c r="F2003" i="25"/>
  <c r="I2002" i="25"/>
  <c r="H2002" i="25"/>
  <c r="G2002" i="25"/>
  <c r="F2002" i="25"/>
  <c r="I2001" i="25"/>
  <c r="H2001" i="25"/>
  <c r="G2001" i="25"/>
  <c r="F2001" i="25"/>
  <c r="I2000" i="25"/>
  <c r="H2000" i="25"/>
  <c r="G2000" i="25"/>
  <c r="F2000" i="25"/>
  <c r="I1999" i="25"/>
  <c r="H1999" i="25"/>
  <c r="G1999" i="25"/>
  <c r="F1999" i="25"/>
  <c r="I1998" i="25"/>
  <c r="H1998" i="25"/>
  <c r="G1998" i="25"/>
  <c r="F1998" i="25"/>
  <c r="I1997" i="25"/>
  <c r="H1997" i="25"/>
  <c r="G1997" i="25"/>
  <c r="F1997" i="25"/>
  <c r="I1996" i="25"/>
  <c r="H1996" i="25"/>
  <c r="G1996" i="25"/>
  <c r="F1996" i="25"/>
  <c r="I1995" i="25"/>
  <c r="H1995" i="25"/>
  <c r="G1995" i="25"/>
  <c r="F1995" i="25"/>
  <c r="I1994" i="25"/>
  <c r="H1994" i="25"/>
  <c r="G1994" i="25"/>
  <c r="F1994" i="25"/>
  <c r="I1993" i="25"/>
  <c r="H1993" i="25"/>
  <c r="G1993" i="25"/>
  <c r="F1993" i="25"/>
  <c r="I1992" i="25"/>
  <c r="H1992" i="25"/>
  <c r="G1992" i="25"/>
  <c r="F1992" i="25"/>
  <c r="I1991" i="25"/>
  <c r="H1991" i="25"/>
  <c r="G1991" i="25"/>
  <c r="F1991" i="25"/>
  <c r="I1990" i="25"/>
  <c r="H1990" i="25"/>
  <c r="G1990" i="25"/>
  <c r="F1990" i="25"/>
  <c r="I1989" i="25"/>
  <c r="H1989" i="25"/>
  <c r="G1989" i="25"/>
  <c r="F1989" i="25"/>
  <c r="I1988" i="25"/>
  <c r="H1988" i="25"/>
  <c r="G1988" i="25"/>
  <c r="F1988" i="25"/>
  <c r="I1987" i="25"/>
  <c r="H1987" i="25"/>
  <c r="G1987" i="25"/>
  <c r="F1987" i="25"/>
  <c r="I1986" i="25"/>
  <c r="H1986" i="25"/>
  <c r="G1986" i="25"/>
  <c r="F1986" i="25"/>
  <c r="I1985" i="25"/>
  <c r="H1985" i="25"/>
  <c r="G1985" i="25"/>
  <c r="F1985" i="25"/>
  <c r="I1984" i="25"/>
  <c r="H1984" i="25"/>
  <c r="G1984" i="25"/>
  <c r="F1984" i="25"/>
  <c r="I1983" i="25"/>
  <c r="H1983" i="25"/>
  <c r="G1983" i="25"/>
  <c r="F1983" i="25"/>
  <c r="I1982" i="25"/>
  <c r="H1982" i="25"/>
  <c r="G1982" i="25"/>
  <c r="F1982" i="25"/>
  <c r="I1981" i="25"/>
  <c r="H1981" i="25"/>
  <c r="G1981" i="25"/>
  <c r="F1981" i="25"/>
  <c r="I1980" i="25"/>
  <c r="H1980" i="25"/>
  <c r="G1980" i="25"/>
  <c r="F1980" i="25"/>
  <c r="I1979" i="25"/>
  <c r="H1979" i="25"/>
  <c r="G1979" i="25"/>
  <c r="F1979" i="25"/>
  <c r="I1978" i="25"/>
  <c r="H1978" i="25"/>
  <c r="G1978" i="25"/>
  <c r="F1978" i="25"/>
  <c r="I1977" i="25"/>
  <c r="H1977" i="25"/>
  <c r="G1977" i="25"/>
  <c r="F1977" i="25"/>
  <c r="I1976" i="25"/>
  <c r="H1976" i="25"/>
  <c r="G1976" i="25"/>
  <c r="F1976" i="25"/>
  <c r="I1975" i="25"/>
  <c r="H1975" i="25"/>
  <c r="G1975" i="25"/>
  <c r="F1975" i="25"/>
  <c r="I1974" i="25"/>
  <c r="H1974" i="25"/>
  <c r="G1974" i="25"/>
  <c r="F1974" i="25"/>
  <c r="I1973" i="25"/>
  <c r="H1973" i="25"/>
  <c r="G1973" i="25"/>
  <c r="F1973" i="25"/>
  <c r="I1972" i="25"/>
  <c r="H1972" i="25"/>
  <c r="G1972" i="25"/>
  <c r="F1972" i="25"/>
  <c r="I1971" i="25"/>
  <c r="H1971" i="25"/>
  <c r="G1971" i="25"/>
  <c r="F1971" i="25"/>
  <c r="I1970" i="25"/>
  <c r="H1970" i="25"/>
  <c r="G1970" i="25"/>
  <c r="F1970" i="25"/>
  <c r="I1969" i="25"/>
  <c r="H1969" i="25"/>
  <c r="G1969" i="25"/>
  <c r="F1969" i="25"/>
  <c r="I1968" i="25"/>
  <c r="H1968" i="25"/>
  <c r="G1968" i="25"/>
  <c r="F1968" i="25"/>
  <c r="I1967" i="25"/>
  <c r="H1967" i="25"/>
  <c r="G1967" i="25"/>
  <c r="F1967" i="25"/>
  <c r="I1966" i="25"/>
  <c r="H1966" i="25"/>
  <c r="G1966" i="25"/>
  <c r="F1966" i="25"/>
  <c r="I1965" i="25"/>
  <c r="H1965" i="25"/>
  <c r="G1965" i="25"/>
  <c r="F1965" i="25"/>
  <c r="I1964" i="25"/>
  <c r="H1964" i="25"/>
  <c r="G1964" i="25"/>
  <c r="F1964" i="25"/>
  <c r="I1963" i="25"/>
  <c r="H1963" i="25"/>
  <c r="G1963" i="25"/>
  <c r="F1963" i="25"/>
  <c r="I1962" i="25"/>
  <c r="H1962" i="25"/>
  <c r="G1962" i="25"/>
  <c r="F1962" i="25"/>
  <c r="I1961" i="25"/>
  <c r="H1961" i="25"/>
  <c r="G1961" i="25"/>
  <c r="F1961" i="25"/>
  <c r="I1960" i="25"/>
  <c r="H1960" i="25"/>
  <c r="G1960" i="25"/>
  <c r="F1960" i="25"/>
  <c r="I1959" i="25"/>
  <c r="H1959" i="25"/>
  <c r="G1959" i="25"/>
  <c r="F1959" i="25"/>
  <c r="I1958" i="25"/>
  <c r="H1958" i="25"/>
  <c r="G1958" i="25"/>
  <c r="F1958" i="25"/>
  <c r="I1957" i="25"/>
  <c r="H1957" i="25"/>
  <c r="G1957" i="25"/>
  <c r="F1957" i="25"/>
  <c r="I1956" i="25"/>
  <c r="H1956" i="25"/>
  <c r="G1956" i="25"/>
  <c r="F1956" i="25"/>
  <c r="I1955" i="25"/>
  <c r="H1955" i="25"/>
  <c r="G1955" i="25"/>
  <c r="F1955" i="25"/>
  <c r="I1954" i="25"/>
  <c r="H1954" i="25"/>
  <c r="G1954" i="25"/>
  <c r="F1954" i="25"/>
  <c r="I1953" i="25"/>
  <c r="H1953" i="25"/>
  <c r="G1953" i="25"/>
  <c r="F1953" i="25"/>
  <c r="I1952" i="25"/>
  <c r="H1952" i="25"/>
  <c r="G1952" i="25"/>
  <c r="F1952" i="25"/>
  <c r="I1951" i="25"/>
  <c r="H1951" i="25"/>
  <c r="G1951" i="25"/>
  <c r="F1951" i="25"/>
  <c r="I1950" i="25"/>
  <c r="H1950" i="25"/>
  <c r="G1950" i="25"/>
  <c r="F1950" i="25"/>
  <c r="I1949" i="25"/>
  <c r="H1949" i="25"/>
  <c r="G1949" i="25"/>
  <c r="F1949" i="25"/>
  <c r="I1948" i="25"/>
  <c r="H1948" i="25"/>
  <c r="G1948" i="25"/>
  <c r="F1948" i="25"/>
  <c r="I1947" i="25"/>
  <c r="H1947" i="25"/>
  <c r="G1947" i="25"/>
  <c r="F1947" i="25"/>
  <c r="I1946" i="25"/>
  <c r="H1946" i="25"/>
  <c r="G1946" i="25"/>
  <c r="F1946" i="25"/>
  <c r="I1945" i="25"/>
  <c r="H1945" i="25"/>
  <c r="G1945" i="25"/>
  <c r="F1945" i="25"/>
  <c r="I1944" i="25"/>
  <c r="H1944" i="25"/>
  <c r="G1944" i="25"/>
  <c r="F1944" i="25"/>
  <c r="I1943" i="25"/>
  <c r="H1943" i="25"/>
  <c r="G1943" i="25"/>
  <c r="F1943" i="25"/>
  <c r="I1942" i="25"/>
  <c r="H1942" i="25"/>
  <c r="G1942" i="25"/>
  <c r="F1942" i="25"/>
  <c r="I1941" i="25"/>
  <c r="H1941" i="25"/>
  <c r="G1941" i="25"/>
  <c r="F1941" i="25"/>
  <c r="I1940" i="25"/>
  <c r="H1940" i="25"/>
  <c r="G1940" i="25"/>
  <c r="F1940" i="25"/>
  <c r="I1939" i="25"/>
  <c r="H1939" i="25"/>
  <c r="G1939" i="25"/>
  <c r="F1939" i="25"/>
  <c r="I1938" i="25"/>
  <c r="H1938" i="25"/>
  <c r="G1938" i="25"/>
  <c r="F1938" i="25"/>
  <c r="I1937" i="25"/>
  <c r="H1937" i="25"/>
  <c r="G1937" i="25"/>
  <c r="F1937" i="25"/>
  <c r="I1936" i="25"/>
  <c r="H1936" i="25"/>
  <c r="G1936" i="25"/>
  <c r="F1936" i="25"/>
  <c r="I1935" i="25"/>
  <c r="H1935" i="25"/>
  <c r="G1935" i="25"/>
  <c r="F1935" i="25"/>
  <c r="I1934" i="25"/>
  <c r="H1934" i="25"/>
  <c r="G1934" i="25"/>
  <c r="F1934" i="25"/>
  <c r="I1933" i="25"/>
  <c r="H1933" i="25"/>
  <c r="G1933" i="25"/>
  <c r="F1933" i="25"/>
  <c r="I1932" i="25"/>
  <c r="H1932" i="25"/>
  <c r="G1932" i="25"/>
  <c r="F1932" i="25"/>
  <c r="I1931" i="25"/>
  <c r="H1931" i="25"/>
  <c r="G1931" i="25"/>
  <c r="F1931" i="25"/>
  <c r="I1930" i="25"/>
  <c r="H1930" i="25"/>
  <c r="G1930" i="25"/>
  <c r="F1930" i="25"/>
  <c r="I1929" i="25"/>
  <c r="H1929" i="25"/>
  <c r="G1929" i="25"/>
  <c r="F1929" i="25"/>
  <c r="I1928" i="25"/>
  <c r="H1928" i="25"/>
  <c r="G1928" i="25"/>
  <c r="F1928" i="25"/>
  <c r="I1927" i="25"/>
  <c r="H1927" i="25"/>
  <c r="G1927" i="25"/>
  <c r="F1927" i="25"/>
  <c r="I1926" i="25"/>
  <c r="H1926" i="25"/>
  <c r="G1926" i="25"/>
  <c r="F1926" i="25"/>
  <c r="I1925" i="25"/>
  <c r="H1925" i="25"/>
  <c r="G1925" i="25"/>
  <c r="F1925" i="25"/>
  <c r="I1924" i="25"/>
  <c r="H1924" i="25"/>
  <c r="G1924" i="25"/>
  <c r="F1924" i="25"/>
  <c r="I1923" i="25"/>
  <c r="H1923" i="25"/>
  <c r="G1923" i="25"/>
  <c r="F1923" i="25"/>
  <c r="I1922" i="25"/>
  <c r="H1922" i="25"/>
  <c r="G1922" i="25"/>
  <c r="F1922" i="25"/>
  <c r="I1921" i="25"/>
  <c r="H1921" i="25"/>
  <c r="G1921" i="25"/>
  <c r="F1921" i="25"/>
  <c r="I1920" i="25"/>
  <c r="H1920" i="25"/>
  <c r="G1920" i="25"/>
  <c r="F1920" i="25"/>
  <c r="I1919" i="25"/>
  <c r="H1919" i="25"/>
  <c r="G1919" i="25"/>
  <c r="F1919" i="25"/>
  <c r="I1918" i="25"/>
  <c r="H1918" i="25"/>
  <c r="G1918" i="25"/>
  <c r="F1918" i="25"/>
  <c r="I1917" i="25"/>
  <c r="H1917" i="25"/>
  <c r="G1917" i="25"/>
  <c r="F1917" i="25"/>
  <c r="I1916" i="25"/>
  <c r="H1916" i="25"/>
  <c r="G1916" i="25"/>
  <c r="F1916" i="25"/>
  <c r="I1915" i="25"/>
  <c r="H1915" i="25"/>
  <c r="G1915" i="25"/>
  <c r="F1915" i="25"/>
  <c r="I1914" i="25"/>
  <c r="H1914" i="25"/>
  <c r="G1914" i="25"/>
  <c r="F1914" i="25"/>
  <c r="I1913" i="25"/>
  <c r="H1913" i="25"/>
  <c r="G1913" i="25"/>
  <c r="F1913" i="25"/>
  <c r="I1912" i="25"/>
  <c r="H1912" i="25"/>
  <c r="G1912" i="25"/>
  <c r="F1912" i="25"/>
  <c r="I1911" i="25"/>
  <c r="H1911" i="25"/>
  <c r="G1911" i="25"/>
  <c r="F1911" i="25"/>
  <c r="I1910" i="25"/>
  <c r="H1910" i="25"/>
  <c r="G1910" i="25"/>
  <c r="F1910" i="25"/>
  <c r="I1909" i="25"/>
  <c r="H1909" i="25"/>
  <c r="G1909" i="25"/>
  <c r="F1909" i="25"/>
  <c r="I1908" i="25"/>
  <c r="H1908" i="25"/>
  <c r="G1908" i="25"/>
  <c r="F1908" i="25"/>
  <c r="I1907" i="25"/>
  <c r="H1907" i="25"/>
  <c r="G1907" i="25"/>
  <c r="F1907" i="25"/>
  <c r="I1906" i="25"/>
  <c r="H1906" i="25"/>
  <c r="G1906" i="25"/>
  <c r="F1906" i="25"/>
  <c r="I1905" i="25"/>
  <c r="H1905" i="25"/>
  <c r="G1905" i="25"/>
  <c r="F1905" i="25"/>
  <c r="I1904" i="25"/>
  <c r="H1904" i="25"/>
  <c r="G1904" i="25"/>
  <c r="F1904" i="25"/>
  <c r="I1903" i="25"/>
  <c r="H1903" i="25"/>
  <c r="G1903" i="25"/>
  <c r="F1903" i="25"/>
  <c r="I1902" i="25"/>
  <c r="H1902" i="25"/>
  <c r="G1902" i="25"/>
  <c r="F1902" i="25"/>
  <c r="I1901" i="25"/>
  <c r="H1901" i="25"/>
  <c r="G1901" i="25"/>
  <c r="F1901" i="25"/>
  <c r="I1900" i="25"/>
  <c r="H1900" i="25"/>
  <c r="G1900" i="25"/>
  <c r="F1900" i="25"/>
  <c r="I1899" i="25"/>
  <c r="H1899" i="25"/>
  <c r="G1899" i="25"/>
  <c r="F1899" i="25"/>
  <c r="I1898" i="25"/>
  <c r="H1898" i="25"/>
  <c r="G1898" i="25"/>
  <c r="F1898" i="25"/>
  <c r="I1897" i="25"/>
  <c r="H1897" i="25"/>
  <c r="G1897" i="25"/>
  <c r="F1897" i="25"/>
  <c r="I1896" i="25"/>
  <c r="H1896" i="25"/>
  <c r="G1896" i="25"/>
  <c r="F1896" i="25"/>
  <c r="I1895" i="25"/>
  <c r="H1895" i="25"/>
  <c r="G1895" i="25"/>
  <c r="F1895" i="25"/>
  <c r="I1894" i="25"/>
  <c r="H1894" i="25"/>
  <c r="G1894" i="25"/>
  <c r="F1894" i="25"/>
  <c r="I1893" i="25"/>
  <c r="H1893" i="25"/>
  <c r="G1893" i="25"/>
  <c r="F1893" i="25"/>
  <c r="I1892" i="25"/>
  <c r="H1892" i="25"/>
  <c r="G1892" i="25"/>
  <c r="F1892" i="25"/>
  <c r="I1891" i="25"/>
  <c r="H1891" i="25"/>
  <c r="G1891" i="25"/>
  <c r="F1891" i="25"/>
  <c r="I1890" i="25"/>
  <c r="H1890" i="25"/>
  <c r="G1890" i="25"/>
  <c r="F1890" i="25"/>
  <c r="I1889" i="25"/>
  <c r="H1889" i="25"/>
  <c r="G1889" i="25"/>
  <c r="F1889" i="25"/>
  <c r="I1888" i="25"/>
  <c r="H1888" i="25"/>
  <c r="G1888" i="25"/>
  <c r="F1888" i="25"/>
  <c r="I1887" i="25"/>
  <c r="H1887" i="25"/>
  <c r="G1887" i="25"/>
  <c r="F1887" i="25"/>
  <c r="I1886" i="25"/>
  <c r="H1886" i="25"/>
  <c r="G1886" i="25"/>
  <c r="F1886" i="25"/>
  <c r="I1885" i="25"/>
  <c r="H1885" i="25"/>
  <c r="G1885" i="25"/>
  <c r="F1885" i="25"/>
  <c r="I1884" i="25"/>
  <c r="H1884" i="25"/>
  <c r="G1884" i="25"/>
  <c r="F1884" i="25"/>
  <c r="I1883" i="25"/>
  <c r="H1883" i="25"/>
  <c r="G1883" i="25"/>
  <c r="F1883" i="25"/>
  <c r="I1882" i="25"/>
  <c r="H1882" i="25"/>
  <c r="G1882" i="25"/>
  <c r="F1882" i="25"/>
  <c r="I1881" i="25"/>
  <c r="H1881" i="25"/>
  <c r="G1881" i="25"/>
  <c r="F1881" i="25"/>
  <c r="I1880" i="25"/>
  <c r="H1880" i="25"/>
  <c r="G1880" i="25"/>
  <c r="F1880" i="25"/>
  <c r="I1879" i="25"/>
  <c r="H1879" i="25"/>
  <c r="G1879" i="25"/>
  <c r="F1879" i="25"/>
  <c r="I1878" i="25"/>
  <c r="H1878" i="25"/>
  <c r="G1878" i="25"/>
  <c r="F1878" i="25"/>
  <c r="I1877" i="25"/>
  <c r="H1877" i="25"/>
  <c r="G1877" i="25"/>
  <c r="F1877" i="25"/>
  <c r="I1876" i="25"/>
  <c r="H1876" i="25"/>
  <c r="G1876" i="25"/>
  <c r="F1876" i="25"/>
  <c r="I1875" i="25"/>
  <c r="H1875" i="25"/>
  <c r="G1875" i="25"/>
  <c r="F1875" i="25"/>
  <c r="I1874" i="25"/>
  <c r="H1874" i="25"/>
  <c r="G1874" i="25"/>
  <c r="F1874" i="25"/>
  <c r="I1873" i="25"/>
  <c r="H1873" i="25"/>
  <c r="G1873" i="25"/>
  <c r="F1873" i="25"/>
  <c r="I1872" i="25"/>
  <c r="H1872" i="25"/>
  <c r="G1872" i="25"/>
  <c r="F1872" i="25"/>
  <c r="I1871" i="25"/>
  <c r="H1871" i="25"/>
  <c r="G1871" i="25"/>
  <c r="F1871" i="25"/>
  <c r="I1870" i="25"/>
  <c r="H1870" i="25"/>
  <c r="G1870" i="25"/>
  <c r="F1870" i="25"/>
  <c r="I1869" i="25"/>
  <c r="H1869" i="25"/>
  <c r="G1869" i="25"/>
  <c r="F1869" i="25"/>
  <c r="I1868" i="25"/>
  <c r="H1868" i="25"/>
  <c r="G1868" i="25"/>
  <c r="F1868" i="25"/>
  <c r="I1867" i="25"/>
  <c r="H1867" i="25"/>
  <c r="G1867" i="25"/>
  <c r="F1867" i="25"/>
  <c r="I1866" i="25"/>
  <c r="H1866" i="25"/>
  <c r="G1866" i="25"/>
  <c r="F1866" i="25"/>
  <c r="I1865" i="25"/>
  <c r="H1865" i="25"/>
  <c r="G1865" i="25"/>
  <c r="F1865" i="25"/>
  <c r="I1864" i="25"/>
  <c r="H1864" i="25"/>
  <c r="G1864" i="25"/>
  <c r="F1864" i="25"/>
  <c r="I1863" i="25"/>
  <c r="H1863" i="25"/>
  <c r="G1863" i="25"/>
  <c r="F1863" i="25"/>
  <c r="I1862" i="25"/>
  <c r="H1862" i="25"/>
  <c r="G1862" i="25"/>
  <c r="F1862" i="25"/>
  <c r="I1861" i="25"/>
  <c r="H1861" i="25"/>
  <c r="G1861" i="25"/>
  <c r="F1861" i="25"/>
  <c r="I1860" i="25"/>
  <c r="H1860" i="25"/>
  <c r="G1860" i="25"/>
  <c r="F1860" i="25"/>
  <c r="I1859" i="25"/>
  <c r="H1859" i="25"/>
  <c r="G1859" i="25"/>
  <c r="F1859" i="25"/>
  <c r="I1858" i="25"/>
  <c r="H1858" i="25"/>
  <c r="G1858" i="25"/>
  <c r="F1858" i="25"/>
  <c r="I1857" i="25"/>
  <c r="H1857" i="25"/>
  <c r="G1857" i="25"/>
  <c r="F1857" i="25"/>
  <c r="I1856" i="25"/>
  <c r="H1856" i="25"/>
  <c r="G1856" i="25"/>
  <c r="F1856" i="25"/>
  <c r="I1855" i="25"/>
  <c r="H1855" i="25"/>
  <c r="G1855" i="25"/>
  <c r="F1855" i="25"/>
  <c r="I1854" i="25"/>
  <c r="H1854" i="25"/>
  <c r="G1854" i="25"/>
  <c r="F1854" i="25"/>
  <c r="I1853" i="25"/>
  <c r="H1853" i="25"/>
  <c r="G1853" i="25"/>
  <c r="F1853" i="25"/>
  <c r="I1852" i="25"/>
  <c r="H1852" i="25"/>
  <c r="G1852" i="25"/>
  <c r="F1852" i="25"/>
  <c r="I1851" i="25"/>
  <c r="H1851" i="25"/>
  <c r="G1851" i="25"/>
  <c r="F1851" i="25"/>
  <c r="I1850" i="25"/>
  <c r="H1850" i="25"/>
  <c r="G1850" i="25"/>
  <c r="F1850" i="25"/>
  <c r="I1849" i="25"/>
  <c r="H1849" i="25"/>
  <c r="G1849" i="25"/>
  <c r="F1849" i="25"/>
  <c r="I1848" i="25"/>
  <c r="H1848" i="25"/>
  <c r="G1848" i="25"/>
  <c r="F1848" i="25"/>
  <c r="I1847" i="25"/>
  <c r="H1847" i="25"/>
  <c r="G1847" i="25"/>
  <c r="F1847" i="25"/>
  <c r="I1846" i="25"/>
  <c r="H1846" i="25"/>
  <c r="G1846" i="25"/>
  <c r="F1846" i="25"/>
  <c r="I1845" i="25"/>
  <c r="H1845" i="25"/>
  <c r="G1845" i="25"/>
  <c r="F1845" i="25"/>
  <c r="I1844" i="25"/>
  <c r="H1844" i="25"/>
  <c r="G1844" i="25"/>
  <c r="F1844" i="25"/>
  <c r="I1843" i="25"/>
  <c r="H1843" i="25"/>
  <c r="G1843" i="25"/>
  <c r="F1843" i="25"/>
  <c r="I1842" i="25"/>
  <c r="H1842" i="25"/>
  <c r="G1842" i="25"/>
  <c r="F1842" i="25"/>
  <c r="I1841" i="25"/>
  <c r="H1841" i="25"/>
  <c r="G1841" i="25"/>
  <c r="F1841" i="25"/>
  <c r="I1840" i="25"/>
  <c r="H1840" i="25"/>
  <c r="G1840" i="25"/>
  <c r="F1840" i="25"/>
  <c r="I1839" i="25"/>
  <c r="H1839" i="25"/>
  <c r="G1839" i="25"/>
  <c r="F1839" i="25"/>
  <c r="I1838" i="25"/>
  <c r="H1838" i="25"/>
  <c r="G1838" i="25"/>
  <c r="F1838" i="25"/>
  <c r="I1837" i="25"/>
  <c r="H1837" i="25"/>
  <c r="G1837" i="25"/>
  <c r="F1837" i="25"/>
  <c r="I1836" i="25"/>
  <c r="H1836" i="25"/>
  <c r="G1836" i="25"/>
  <c r="F1836" i="25"/>
  <c r="I1835" i="25"/>
  <c r="H1835" i="25"/>
  <c r="G1835" i="25"/>
  <c r="F1835" i="25"/>
  <c r="I1834" i="25"/>
  <c r="H1834" i="25"/>
  <c r="G1834" i="25"/>
  <c r="F1834" i="25"/>
  <c r="I1833" i="25"/>
  <c r="H1833" i="25"/>
  <c r="G1833" i="25"/>
  <c r="F1833" i="25"/>
  <c r="I1832" i="25"/>
  <c r="H1832" i="25"/>
  <c r="G1832" i="25"/>
  <c r="F1832" i="25"/>
  <c r="I1831" i="25"/>
  <c r="H1831" i="25"/>
  <c r="G1831" i="25"/>
  <c r="F1831" i="25"/>
  <c r="I1830" i="25"/>
  <c r="H1830" i="25"/>
  <c r="G1830" i="25"/>
  <c r="F1830" i="25"/>
  <c r="I1829" i="25"/>
  <c r="H1829" i="25"/>
  <c r="G1829" i="25"/>
  <c r="F1829" i="25"/>
  <c r="I1828" i="25"/>
  <c r="H1828" i="25"/>
  <c r="G1828" i="25"/>
  <c r="F1828" i="25"/>
  <c r="I1827" i="25"/>
  <c r="H1827" i="25"/>
  <c r="G1827" i="25"/>
  <c r="F1827" i="25"/>
  <c r="I1826" i="25"/>
  <c r="H1826" i="25"/>
  <c r="G1826" i="25"/>
  <c r="F1826" i="25"/>
  <c r="I1825" i="25"/>
  <c r="H1825" i="25"/>
  <c r="G1825" i="25"/>
  <c r="F1825" i="25"/>
  <c r="I1824" i="25"/>
  <c r="H1824" i="25"/>
  <c r="G1824" i="25"/>
  <c r="F1824" i="25"/>
  <c r="I1823" i="25"/>
  <c r="H1823" i="25"/>
  <c r="G1823" i="25"/>
  <c r="F1823" i="25"/>
  <c r="I1822" i="25"/>
  <c r="H1822" i="25"/>
  <c r="G1822" i="25"/>
  <c r="F1822" i="25"/>
  <c r="I1821" i="25"/>
  <c r="H1821" i="25"/>
  <c r="G1821" i="25"/>
  <c r="F1821" i="25"/>
  <c r="I1820" i="25"/>
  <c r="H1820" i="25"/>
  <c r="G1820" i="25"/>
  <c r="F1820" i="25"/>
  <c r="I1819" i="25"/>
  <c r="H1819" i="25"/>
  <c r="G1819" i="25"/>
  <c r="F1819" i="25"/>
  <c r="I1818" i="25"/>
  <c r="H1818" i="25"/>
  <c r="G1818" i="25"/>
  <c r="F1818" i="25"/>
  <c r="I1817" i="25"/>
  <c r="H1817" i="25"/>
  <c r="G1817" i="25"/>
  <c r="F1817" i="25"/>
  <c r="I1816" i="25"/>
  <c r="H1816" i="25"/>
  <c r="G1816" i="25"/>
  <c r="F1816" i="25"/>
  <c r="I1815" i="25"/>
  <c r="H1815" i="25"/>
  <c r="G1815" i="25"/>
  <c r="F1815" i="25"/>
  <c r="I1814" i="25"/>
  <c r="H1814" i="25"/>
  <c r="G1814" i="25"/>
  <c r="F1814" i="25"/>
  <c r="I1813" i="25"/>
  <c r="H1813" i="25"/>
  <c r="G1813" i="25"/>
  <c r="F1813" i="25"/>
  <c r="I1812" i="25"/>
  <c r="H1812" i="25"/>
  <c r="G1812" i="25"/>
  <c r="F1812" i="25"/>
  <c r="I1811" i="25"/>
  <c r="H1811" i="25"/>
  <c r="G1811" i="25"/>
  <c r="F1811" i="25"/>
  <c r="I1810" i="25"/>
  <c r="H1810" i="25"/>
  <c r="G1810" i="25"/>
  <c r="F1810" i="25"/>
  <c r="I1809" i="25"/>
  <c r="H1809" i="25"/>
  <c r="G1809" i="25"/>
  <c r="F1809" i="25"/>
  <c r="I1808" i="25"/>
  <c r="H1808" i="25"/>
  <c r="G1808" i="25"/>
  <c r="F1808" i="25"/>
  <c r="I1807" i="25"/>
  <c r="H1807" i="25"/>
  <c r="G1807" i="25"/>
  <c r="F1807" i="25"/>
  <c r="I1806" i="25"/>
  <c r="H1806" i="25"/>
  <c r="G1806" i="25"/>
  <c r="F1806" i="25"/>
  <c r="I1805" i="25"/>
  <c r="H1805" i="25"/>
  <c r="G1805" i="25"/>
  <c r="F1805" i="25"/>
  <c r="I1804" i="25"/>
  <c r="H1804" i="25"/>
  <c r="G1804" i="25"/>
  <c r="F1804" i="25"/>
  <c r="I1803" i="25"/>
  <c r="H1803" i="25"/>
  <c r="G1803" i="25"/>
  <c r="F1803" i="25"/>
  <c r="I1802" i="25"/>
  <c r="H1802" i="25"/>
  <c r="G1802" i="25"/>
  <c r="F1802" i="25"/>
  <c r="I1801" i="25"/>
  <c r="H1801" i="25"/>
  <c r="G1801" i="25"/>
  <c r="F1801" i="25"/>
  <c r="I1800" i="25"/>
  <c r="H1800" i="25"/>
  <c r="G1800" i="25"/>
  <c r="F1800" i="25"/>
  <c r="I1799" i="25"/>
  <c r="H1799" i="25"/>
  <c r="G1799" i="25"/>
  <c r="F1799" i="25"/>
  <c r="I1798" i="25"/>
  <c r="H1798" i="25"/>
  <c r="G1798" i="25"/>
  <c r="F1798" i="25"/>
  <c r="I1797" i="25"/>
  <c r="H1797" i="25"/>
  <c r="G1797" i="25"/>
  <c r="F1797" i="25"/>
  <c r="I1796" i="25"/>
  <c r="H1796" i="25"/>
  <c r="G1796" i="25"/>
  <c r="F1796" i="25"/>
  <c r="I1795" i="25"/>
  <c r="H1795" i="25"/>
  <c r="G1795" i="25"/>
  <c r="F1795" i="25"/>
  <c r="I1794" i="25"/>
  <c r="H1794" i="25"/>
  <c r="G1794" i="25"/>
  <c r="F1794" i="25"/>
  <c r="I1793" i="25"/>
  <c r="H1793" i="25"/>
  <c r="G1793" i="25"/>
  <c r="F1793" i="25"/>
  <c r="I1792" i="25"/>
  <c r="H1792" i="25"/>
  <c r="G1792" i="25"/>
  <c r="F1792" i="25"/>
  <c r="I1791" i="25"/>
  <c r="H1791" i="25"/>
  <c r="G1791" i="25"/>
  <c r="F1791" i="25"/>
  <c r="I1790" i="25"/>
  <c r="H1790" i="25"/>
  <c r="G1790" i="25"/>
  <c r="F1790" i="25"/>
  <c r="I1789" i="25"/>
  <c r="H1789" i="25"/>
  <c r="G1789" i="25"/>
  <c r="F1789" i="25"/>
  <c r="I1788" i="25"/>
  <c r="H1788" i="25"/>
  <c r="G1788" i="25"/>
  <c r="F1788" i="25"/>
  <c r="I1787" i="25"/>
  <c r="H1787" i="25"/>
  <c r="G1787" i="25"/>
  <c r="F1787" i="25"/>
  <c r="I1786" i="25"/>
  <c r="H1786" i="25"/>
  <c r="G1786" i="25"/>
  <c r="F1786" i="25"/>
  <c r="I1785" i="25"/>
  <c r="H1785" i="25"/>
  <c r="G1785" i="25"/>
  <c r="F1785" i="25"/>
  <c r="I1784" i="25"/>
  <c r="H1784" i="25"/>
  <c r="G1784" i="25"/>
  <c r="F1784" i="25"/>
  <c r="I1783" i="25"/>
  <c r="H1783" i="25"/>
  <c r="G1783" i="25"/>
  <c r="F1783" i="25"/>
  <c r="I1782" i="25"/>
  <c r="H1782" i="25"/>
  <c r="G1782" i="25"/>
  <c r="F1782" i="25"/>
  <c r="I1781" i="25"/>
  <c r="H1781" i="25"/>
  <c r="G1781" i="25"/>
  <c r="F1781" i="25"/>
  <c r="I1780" i="25"/>
  <c r="H1780" i="25"/>
  <c r="G1780" i="25"/>
  <c r="F1780" i="25"/>
  <c r="I1779" i="25"/>
  <c r="H1779" i="25"/>
  <c r="G1779" i="25"/>
  <c r="F1779" i="25"/>
  <c r="I1778" i="25"/>
  <c r="H1778" i="25"/>
  <c r="G1778" i="25"/>
  <c r="F1778" i="25"/>
  <c r="I1777" i="25"/>
  <c r="H1777" i="25"/>
  <c r="G1777" i="25"/>
  <c r="F1777" i="25"/>
  <c r="I1776" i="25"/>
  <c r="H1776" i="25"/>
  <c r="G1776" i="25"/>
  <c r="F1776" i="25"/>
  <c r="I1775" i="25"/>
  <c r="H1775" i="25"/>
  <c r="G1775" i="25"/>
  <c r="F1775" i="25"/>
  <c r="I1774" i="25"/>
  <c r="H1774" i="25"/>
  <c r="G1774" i="25"/>
  <c r="F1774" i="25"/>
  <c r="I1773" i="25"/>
  <c r="H1773" i="25"/>
  <c r="G1773" i="25"/>
  <c r="F1773" i="25"/>
  <c r="I1772" i="25"/>
  <c r="H1772" i="25"/>
  <c r="G1772" i="25"/>
  <c r="F1772" i="25"/>
  <c r="I1771" i="25"/>
  <c r="H1771" i="25"/>
  <c r="G1771" i="25"/>
  <c r="F1771" i="25"/>
  <c r="I1770" i="25"/>
  <c r="H1770" i="25"/>
  <c r="G1770" i="25"/>
  <c r="F1770" i="25"/>
  <c r="I1769" i="25"/>
  <c r="H1769" i="25"/>
  <c r="G1769" i="25"/>
  <c r="F1769" i="25"/>
  <c r="I1768" i="25"/>
  <c r="H1768" i="25"/>
  <c r="G1768" i="25"/>
  <c r="F1768" i="25"/>
  <c r="I1767" i="25"/>
  <c r="H1767" i="25"/>
  <c r="G1767" i="25"/>
  <c r="F1767" i="25"/>
  <c r="I1766" i="25"/>
  <c r="H1766" i="25"/>
  <c r="G1766" i="25"/>
  <c r="F1766" i="25"/>
  <c r="I1765" i="25"/>
  <c r="H1765" i="25"/>
  <c r="G1765" i="25"/>
  <c r="F1765" i="25"/>
  <c r="I1764" i="25"/>
  <c r="H1764" i="25"/>
  <c r="G1764" i="25"/>
  <c r="F1764" i="25"/>
  <c r="I1763" i="25"/>
  <c r="H1763" i="25"/>
  <c r="G1763" i="25"/>
  <c r="F1763" i="25"/>
  <c r="I1762" i="25"/>
  <c r="H1762" i="25"/>
  <c r="G1762" i="25"/>
  <c r="F1762" i="25"/>
  <c r="I1761" i="25"/>
  <c r="H1761" i="25"/>
  <c r="G1761" i="25"/>
  <c r="F1761" i="25"/>
  <c r="I1760" i="25"/>
  <c r="H1760" i="25"/>
  <c r="G1760" i="25"/>
  <c r="F1760" i="25"/>
  <c r="I1759" i="25"/>
  <c r="H1759" i="25"/>
  <c r="G1759" i="25"/>
  <c r="F1759" i="25"/>
  <c r="I1758" i="25"/>
  <c r="H1758" i="25"/>
  <c r="G1758" i="25"/>
  <c r="F1758" i="25"/>
  <c r="I1757" i="25"/>
  <c r="H1757" i="25"/>
  <c r="G1757" i="25"/>
  <c r="F1757" i="25"/>
  <c r="I1756" i="25"/>
  <c r="H1756" i="25"/>
  <c r="G1756" i="25"/>
  <c r="F1756" i="25"/>
  <c r="I1755" i="25"/>
  <c r="H1755" i="25"/>
  <c r="G1755" i="25"/>
  <c r="F1755" i="25"/>
  <c r="I1754" i="25"/>
  <c r="H1754" i="25"/>
  <c r="G1754" i="25"/>
  <c r="F1754" i="25"/>
  <c r="I1753" i="25"/>
  <c r="H1753" i="25"/>
  <c r="G1753" i="25"/>
  <c r="F1753" i="25"/>
  <c r="I1752" i="25"/>
  <c r="H1752" i="25"/>
  <c r="G1752" i="25"/>
  <c r="F1752" i="25"/>
  <c r="I1751" i="25"/>
  <c r="H1751" i="25"/>
  <c r="G1751" i="25"/>
  <c r="F1751" i="25"/>
  <c r="I1750" i="25"/>
  <c r="H1750" i="25"/>
  <c r="G1750" i="25"/>
  <c r="F1750" i="25"/>
  <c r="I1749" i="25"/>
  <c r="H1749" i="25"/>
  <c r="G1749" i="25"/>
  <c r="F1749" i="25"/>
  <c r="I1748" i="25"/>
  <c r="H1748" i="25"/>
  <c r="G1748" i="25"/>
  <c r="F1748" i="25"/>
  <c r="I1747" i="25"/>
  <c r="H1747" i="25"/>
  <c r="G1747" i="25"/>
  <c r="F1747" i="25"/>
  <c r="I1746" i="25"/>
  <c r="H1746" i="25"/>
  <c r="G1746" i="25"/>
  <c r="F1746" i="25"/>
  <c r="I1745" i="25"/>
  <c r="H1745" i="25"/>
  <c r="G1745" i="25"/>
  <c r="F1745" i="25"/>
  <c r="I1744" i="25"/>
  <c r="H1744" i="25"/>
  <c r="G1744" i="25"/>
  <c r="F1744" i="25"/>
  <c r="I1743" i="25"/>
  <c r="H1743" i="25"/>
  <c r="G1743" i="25"/>
  <c r="F1743" i="25"/>
  <c r="I1742" i="25"/>
  <c r="H1742" i="25"/>
  <c r="G1742" i="25"/>
  <c r="F1742" i="25"/>
  <c r="I1741" i="25"/>
  <c r="H1741" i="25"/>
  <c r="G1741" i="25"/>
  <c r="F1741" i="25"/>
  <c r="I1740" i="25"/>
  <c r="H1740" i="25"/>
  <c r="G1740" i="25"/>
  <c r="F1740" i="25"/>
  <c r="I1739" i="25"/>
  <c r="H1739" i="25"/>
  <c r="G1739" i="25"/>
  <c r="F1739" i="25"/>
  <c r="I1738" i="25"/>
  <c r="H1738" i="25"/>
  <c r="G1738" i="25"/>
  <c r="F1738" i="25"/>
  <c r="I1737" i="25"/>
  <c r="H1737" i="25"/>
  <c r="G1737" i="25"/>
  <c r="F1737" i="25"/>
  <c r="I1736" i="25"/>
  <c r="H1736" i="25"/>
  <c r="G1736" i="25"/>
  <c r="F1736" i="25"/>
  <c r="I1735" i="25"/>
  <c r="H1735" i="25"/>
  <c r="G1735" i="25"/>
  <c r="F1735" i="25"/>
  <c r="I1734" i="25"/>
  <c r="H1734" i="25"/>
  <c r="G1734" i="25"/>
  <c r="F1734" i="25"/>
  <c r="I1733" i="25"/>
  <c r="H1733" i="25"/>
  <c r="G1733" i="25"/>
  <c r="F1733" i="25"/>
  <c r="I1732" i="25"/>
  <c r="H1732" i="25"/>
  <c r="G1732" i="25"/>
  <c r="F1732" i="25"/>
  <c r="I1731" i="25"/>
  <c r="H1731" i="25"/>
  <c r="G1731" i="25"/>
  <c r="F1731" i="25"/>
  <c r="I1730" i="25"/>
  <c r="H1730" i="25"/>
  <c r="G1730" i="25"/>
  <c r="F1730" i="25"/>
  <c r="I1729" i="25"/>
  <c r="H1729" i="25"/>
  <c r="G1729" i="25"/>
  <c r="F1729" i="25"/>
  <c r="I1728" i="25"/>
  <c r="H1728" i="25"/>
  <c r="G1728" i="25"/>
  <c r="F1728" i="25"/>
  <c r="I1727" i="25"/>
  <c r="H1727" i="25"/>
  <c r="G1727" i="25"/>
  <c r="F1727" i="25"/>
  <c r="I1726" i="25"/>
  <c r="H1726" i="25"/>
  <c r="G1726" i="25"/>
  <c r="F1726" i="25"/>
  <c r="I1725" i="25"/>
  <c r="H1725" i="25"/>
  <c r="G1725" i="25"/>
  <c r="F1725" i="25"/>
  <c r="I1724" i="25"/>
  <c r="H1724" i="25"/>
  <c r="G1724" i="25"/>
  <c r="F1724" i="25"/>
  <c r="I1723" i="25"/>
  <c r="H1723" i="25"/>
  <c r="G1723" i="25"/>
  <c r="F1723" i="25"/>
  <c r="I1722" i="25"/>
  <c r="H1722" i="25"/>
  <c r="G1722" i="25"/>
  <c r="F1722" i="25"/>
  <c r="I1721" i="25"/>
  <c r="H1721" i="25"/>
  <c r="G1721" i="25"/>
  <c r="F1721" i="25"/>
  <c r="I1720" i="25"/>
  <c r="H1720" i="25"/>
  <c r="G1720" i="25"/>
  <c r="F1720" i="25"/>
  <c r="I1719" i="25"/>
  <c r="H1719" i="25"/>
  <c r="G1719" i="25"/>
  <c r="F1719" i="25"/>
  <c r="I1718" i="25"/>
  <c r="H1718" i="25"/>
  <c r="G1718" i="25"/>
  <c r="F1718" i="25"/>
  <c r="I1717" i="25"/>
  <c r="H1717" i="25"/>
  <c r="G1717" i="25"/>
  <c r="F1717" i="25"/>
  <c r="I1716" i="25"/>
  <c r="H1716" i="25"/>
  <c r="G1716" i="25"/>
  <c r="F1716" i="25"/>
  <c r="I1715" i="25"/>
  <c r="H1715" i="25"/>
  <c r="G1715" i="25"/>
  <c r="F1715" i="25"/>
  <c r="I1714" i="25"/>
  <c r="H1714" i="25"/>
  <c r="G1714" i="25"/>
  <c r="F1714" i="25"/>
  <c r="I1713" i="25"/>
  <c r="H1713" i="25"/>
  <c r="G1713" i="25"/>
  <c r="F1713" i="25"/>
  <c r="I1712" i="25"/>
  <c r="H1712" i="25"/>
  <c r="G1712" i="25"/>
  <c r="F1712" i="25"/>
  <c r="I1711" i="25"/>
  <c r="H1711" i="25"/>
  <c r="G1711" i="25"/>
  <c r="F1711" i="25"/>
  <c r="I1710" i="25"/>
  <c r="H1710" i="25"/>
  <c r="G1710" i="25"/>
  <c r="F1710" i="25"/>
  <c r="I1709" i="25"/>
  <c r="H1709" i="25"/>
  <c r="G1709" i="25"/>
  <c r="F1709" i="25"/>
  <c r="I1708" i="25"/>
  <c r="H1708" i="25"/>
  <c r="G1708" i="25"/>
  <c r="F1708" i="25"/>
  <c r="I1707" i="25"/>
  <c r="H1707" i="25"/>
  <c r="G1707" i="25"/>
  <c r="F1707" i="25"/>
  <c r="I1706" i="25"/>
  <c r="H1706" i="25"/>
  <c r="G1706" i="25"/>
  <c r="F1706" i="25"/>
  <c r="I1705" i="25"/>
  <c r="H1705" i="25"/>
  <c r="G1705" i="25"/>
  <c r="F1705" i="25"/>
  <c r="I1704" i="25"/>
  <c r="H1704" i="25"/>
  <c r="G1704" i="25"/>
  <c r="F1704" i="25"/>
  <c r="I1703" i="25"/>
  <c r="H1703" i="25"/>
  <c r="G1703" i="25"/>
  <c r="F1703" i="25"/>
  <c r="I1702" i="25"/>
  <c r="H1702" i="25"/>
  <c r="G1702" i="25"/>
  <c r="F1702" i="25"/>
  <c r="I1701" i="25"/>
  <c r="H1701" i="25"/>
  <c r="G1701" i="25"/>
  <c r="F1701" i="25"/>
  <c r="I1700" i="25"/>
  <c r="H1700" i="25"/>
  <c r="G1700" i="25"/>
  <c r="F1700" i="25"/>
  <c r="I1699" i="25"/>
  <c r="H1699" i="25"/>
  <c r="G1699" i="25"/>
  <c r="F1699" i="25"/>
  <c r="I1698" i="25"/>
  <c r="H1698" i="25"/>
  <c r="G1698" i="25"/>
  <c r="F1698" i="25"/>
  <c r="I1697" i="25"/>
  <c r="H1697" i="25"/>
  <c r="G1697" i="25"/>
  <c r="F1697" i="25"/>
  <c r="I1696" i="25"/>
  <c r="H1696" i="25"/>
  <c r="G1696" i="25"/>
  <c r="F1696" i="25"/>
  <c r="I1695" i="25"/>
  <c r="H1695" i="25"/>
  <c r="G1695" i="25"/>
  <c r="F1695" i="25"/>
  <c r="I1694" i="25"/>
  <c r="H1694" i="25"/>
  <c r="G1694" i="25"/>
  <c r="F1694" i="25"/>
  <c r="I1693" i="25"/>
  <c r="H1693" i="25"/>
  <c r="G1693" i="25"/>
  <c r="F1693" i="25"/>
  <c r="I1692" i="25"/>
  <c r="H1692" i="25"/>
  <c r="G1692" i="25"/>
  <c r="F1692" i="25"/>
  <c r="I1691" i="25"/>
  <c r="H1691" i="25"/>
  <c r="G1691" i="25"/>
  <c r="F1691" i="25"/>
  <c r="I1690" i="25"/>
  <c r="H1690" i="25"/>
  <c r="G1690" i="25"/>
  <c r="F1690" i="25"/>
  <c r="I1689" i="25"/>
  <c r="H1689" i="25"/>
  <c r="G1689" i="25"/>
  <c r="F1689" i="25"/>
  <c r="I1688" i="25"/>
  <c r="H1688" i="25"/>
  <c r="G1688" i="25"/>
  <c r="F1688" i="25"/>
  <c r="I1687" i="25"/>
  <c r="H1687" i="25"/>
  <c r="G1687" i="25"/>
  <c r="F1687" i="25"/>
  <c r="I1686" i="25"/>
  <c r="H1686" i="25"/>
  <c r="G1686" i="25"/>
  <c r="F1686" i="25"/>
  <c r="I1685" i="25"/>
  <c r="H1685" i="25"/>
  <c r="G1685" i="25"/>
  <c r="F1685" i="25"/>
  <c r="I1684" i="25"/>
  <c r="H1684" i="25"/>
  <c r="G1684" i="25"/>
  <c r="F1684" i="25"/>
  <c r="I1683" i="25"/>
  <c r="H1683" i="25"/>
  <c r="G1683" i="25"/>
  <c r="F1683" i="25"/>
  <c r="I1682" i="25"/>
  <c r="H1682" i="25"/>
  <c r="G1682" i="25"/>
  <c r="F1682" i="25"/>
  <c r="I1681" i="25"/>
  <c r="H1681" i="25"/>
  <c r="G1681" i="25"/>
  <c r="F1681" i="25"/>
  <c r="I1680" i="25"/>
  <c r="H1680" i="25"/>
  <c r="G1680" i="25"/>
  <c r="F1680" i="25"/>
  <c r="I1679" i="25"/>
  <c r="H1679" i="25"/>
  <c r="G1679" i="25"/>
  <c r="F1679" i="25"/>
  <c r="I1678" i="25"/>
  <c r="H1678" i="25"/>
  <c r="G1678" i="25"/>
  <c r="F1678" i="25"/>
  <c r="I1677" i="25"/>
  <c r="H1677" i="25"/>
  <c r="G1677" i="25"/>
  <c r="F1677" i="25"/>
  <c r="I1676" i="25"/>
  <c r="H1676" i="25"/>
  <c r="G1676" i="25"/>
  <c r="F1676" i="25"/>
  <c r="I1675" i="25"/>
  <c r="H1675" i="25"/>
  <c r="G1675" i="25"/>
  <c r="F1675" i="25"/>
  <c r="I1674" i="25"/>
  <c r="H1674" i="25"/>
  <c r="G1674" i="25"/>
  <c r="F1674" i="25"/>
  <c r="I1673" i="25"/>
  <c r="H1673" i="25"/>
  <c r="G1673" i="25"/>
  <c r="F1673" i="25"/>
  <c r="I1672" i="25"/>
  <c r="H1672" i="25"/>
  <c r="G1672" i="25"/>
  <c r="F1672" i="25"/>
  <c r="I1671" i="25"/>
  <c r="H1671" i="25"/>
  <c r="G1671" i="25"/>
  <c r="F1671" i="25"/>
  <c r="I1670" i="25"/>
  <c r="H1670" i="25"/>
  <c r="G1670" i="25"/>
  <c r="F1670" i="25"/>
  <c r="I1669" i="25"/>
  <c r="H1669" i="25"/>
  <c r="G1669" i="25"/>
  <c r="F1669" i="25"/>
  <c r="I1668" i="25"/>
  <c r="H1668" i="25"/>
  <c r="G1668" i="25"/>
  <c r="F1668" i="25"/>
  <c r="I1667" i="25"/>
  <c r="H1667" i="25"/>
  <c r="G1667" i="25"/>
  <c r="F1667" i="25"/>
  <c r="I1666" i="25"/>
  <c r="H1666" i="25"/>
  <c r="G1666" i="25"/>
  <c r="F1666" i="25"/>
  <c r="I1665" i="25"/>
  <c r="H1665" i="25"/>
  <c r="G1665" i="25"/>
  <c r="F1665" i="25"/>
  <c r="I1664" i="25"/>
  <c r="H1664" i="25"/>
  <c r="G1664" i="25"/>
  <c r="F1664" i="25"/>
  <c r="I1663" i="25"/>
  <c r="H1663" i="25"/>
  <c r="G1663" i="25"/>
  <c r="F1663" i="25"/>
  <c r="I1662" i="25"/>
  <c r="H1662" i="25"/>
  <c r="G1662" i="25"/>
  <c r="F1662" i="25"/>
  <c r="I1661" i="25"/>
  <c r="H1661" i="25"/>
  <c r="G1661" i="25"/>
  <c r="F1661" i="25"/>
  <c r="I1660" i="25"/>
  <c r="H1660" i="25"/>
  <c r="G1660" i="25"/>
  <c r="F1660" i="25"/>
  <c r="I1659" i="25"/>
  <c r="H1659" i="25"/>
  <c r="G1659" i="25"/>
  <c r="F1659" i="25"/>
  <c r="I1658" i="25"/>
  <c r="H1658" i="25"/>
  <c r="G1658" i="25"/>
  <c r="F1658" i="25"/>
  <c r="I1657" i="25"/>
  <c r="H1657" i="25"/>
  <c r="G1657" i="25"/>
  <c r="F1657" i="25"/>
  <c r="I1656" i="25"/>
  <c r="H1656" i="25"/>
  <c r="G1656" i="25"/>
  <c r="F1656" i="25"/>
  <c r="I1655" i="25"/>
  <c r="H1655" i="25"/>
  <c r="G1655" i="25"/>
  <c r="F1655" i="25"/>
  <c r="I1654" i="25"/>
  <c r="H1654" i="25"/>
  <c r="G1654" i="25"/>
  <c r="F1654" i="25"/>
  <c r="I1653" i="25"/>
  <c r="H1653" i="25"/>
  <c r="G1653" i="25"/>
  <c r="F1653" i="25"/>
  <c r="I1652" i="25"/>
  <c r="H1652" i="25"/>
  <c r="G1652" i="25"/>
  <c r="F1652" i="25"/>
  <c r="I1651" i="25"/>
  <c r="H1651" i="25"/>
  <c r="G1651" i="25"/>
  <c r="F1651" i="25"/>
  <c r="I1650" i="25"/>
  <c r="H1650" i="25"/>
  <c r="G1650" i="25"/>
  <c r="F1650" i="25"/>
  <c r="I1649" i="25"/>
  <c r="H1649" i="25"/>
  <c r="G1649" i="25"/>
  <c r="F1649" i="25"/>
  <c r="I1648" i="25"/>
  <c r="H1648" i="25"/>
  <c r="G1648" i="25"/>
  <c r="F1648" i="25"/>
  <c r="I1647" i="25"/>
  <c r="H1647" i="25"/>
  <c r="G1647" i="25"/>
  <c r="F1647" i="25"/>
  <c r="I1646" i="25"/>
  <c r="H1646" i="25"/>
  <c r="G1646" i="25"/>
  <c r="F1646" i="25"/>
  <c r="I1645" i="25"/>
  <c r="H1645" i="25"/>
  <c r="G1645" i="25"/>
  <c r="F1645" i="25"/>
  <c r="I1644" i="25"/>
  <c r="H1644" i="25"/>
  <c r="G1644" i="25"/>
  <c r="F1644" i="25"/>
  <c r="I1643" i="25"/>
  <c r="H1643" i="25"/>
  <c r="G1643" i="25"/>
  <c r="F1643" i="25"/>
  <c r="I1642" i="25"/>
  <c r="H1642" i="25"/>
  <c r="G1642" i="25"/>
  <c r="F1642" i="25"/>
  <c r="I1641" i="25"/>
  <c r="H1641" i="25"/>
  <c r="G1641" i="25"/>
  <c r="F1641" i="25"/>
  <c r="I1640" i="25"/>
  <c r="H1640" i="25"/>
  <c r="G1640" i="25"/>
  <c r="F1640" i="25"/>
  <c r="I1639" i="25"/>
  <c r="H1639" i="25"/>
  <c r="G1639" i="25"/>
  <c r="F1639" i="25"/>
  <c r="I1638" i="25"/>
  <c r="H1638" i="25"/>
  <c r="G1638" i="25"/>
  <c r="F1638" i="25"/>
  <c r="I1637" i="25"/>
  <c r="H1637" i="25"/>
  <c r="G1637" i="25"/>
  <c r="F1637" i="25"/>
  <c r="I1636" i="25"/>
  <c r="H1636" i="25"/>
  <c r="G1636" i="25"/>
  <c r="F1636" i="25"/>
  <c r="I1635" i="25"/>
  <c r="H1635" i="25"/>
  <c r="G1635" i="25"/>
  <c r="F1635" i="25"/>
  <c r="I1634" i="25"/>
  <c r="H1634" i="25"/>
  <c r="G1634" i="25"/>
  <c r="F1634" i="25"/>
  <c r="I1633" i="25"/>
  <c r="H1633" i="25"/>
  <c r="G1633" i="25"/>
  <c r="F1633" i="25"/>
  <c r="I1632" i="25"/>
  <c r="H1632" i="25"/>
  <c r="G1632" i="25"/>
  <c r="F1632" i="25"/>
  <c r="I1631" i="25"/>
  <c r="H1631" i="25"/>
  <c r="G1631" i="25"/>
  <c r="F1631" i="25"/>
  <c r="I1630" i="25"/>
  <c r="H1630" i="25"/>
  <c r="G1630" i="25"/>
  <c r="F1630" i="25"/>
  <c r="I1629" i="25"/>
  <c r="H1629" i="25"/>
  <c r="G1629" i="25"/>
  <c r="F1629" i="25"/>
  <c r="I1628" i="25"/>
  <c r="H1628" i="25"/>
  <c r="G1628" i="25"/>
  <c r="F1628" i="25"/>
  <c r="I1627" i="25"/>
  <c r="H1627" i="25"/>
  <c r="G1627" i="25"/>
  <c r="F1627" i="25"/>
  <c r="I1626" i="25"/>
  <c r="H1626" i="25"/>
  <c r="G1626" i="25"/>
  <c r="F1626" i="25"/>
  <c r="I1625" i="25"/>
  <c r="H1625" i="25"/>
  <c r="G1625" i="25"/>
  <c r="F1625" i="25"/>
  <c r="I1624" i="25"/>
  <c r="H1624" i="25"/>
  <c r="G1624" i="25"/>
  <c r="F1624" i="25"/>
  <c r="I1623" i="25"/>
  <c r="H1623" i="25"/>
  <c r="G1623" i="25"/>
  <c r="F1623" i="25"/>
  <c r="I1622" i="25"/>
  <c r="H1622" i="25"/>
  <c r="G1622" i="25"/>
  <c r="F1622" i="25"/>
  <c r="I1621" i="25"/>
  <c r="H1621" i="25"/>
  <c r="G1621" i="25"/>
  <c r="F1621" i="25"/>
  <c r="I1620" i="25"/>
  <c r="H1620" i="25"/>
  <c r="G1620" i="25"/>
  <c r="F1620" i="25"/>
  <c r="I1619" i="25"/>
  <c r="H1619" i="25"/>
  <c r="G1619" i="25"/>
  <c r="F1619" i="25"/>
  <c r="I1618" i="25"/>
  <c r="H1618" i="25"/>
  <c r="G1618" i="25"/>
  <c r="F1618" i="25"/>
  <c r="I1617" i="25"/>
  <c r="H1617" i="25"/>
  <c r="G1617" i="25"/>
  <c r="F1617" i="25"/>
  <c r="I1616" i="25"/>
  <c r="H1616" i="25"/>
  <c r="G1616" i="25"/>
  <c r="F1616" i="25"/>
  <c r="I1615" i="25"/>
  <c r="H1615" i="25"/>
  <c r="G1615" i="25"/>
  <c r="F1615" i="25"/>
  <c r="I1614" i="25"/>
  <c r="H1614" i="25"/>
  <c r="G1614" i="25"/>
  <c r="F1614" i="25"/>
  <c r="I1613" i="25"/>
  <c r="H1613" i="25"/>
  <c r="G1613" i="25"/>
  <c r="F1613" i="25"/>
  <c r="I1612" i="25"/>
  <c r="H1612" i="25"/>
  <c r="G1612" i="25"/>
  <c r="F1612" i="25"/>
  <c r="I1611" i="25"/>
  <c r="H1611" i="25"/>
  <c r="G1611" i="25"/>
  <c r="F1611" i="25"/>
  <c r="I1610" i="25"/>
  <c r="H1610" i="25"/>
  <c r="G1610" i="25"/>
  <c r="F1610" i="25"/>
  <c r="I1609" i="25"/>
  <c r="H1609" i="25"/>
  <c r="G1609" i="25"/>
  <c r="F1609" i="25"/>
  <c r="I1608" i="25"/>
  <c r="H1608" i="25"/>
  <c r="G1608" i="25"/>
  <c r="F1608" i="25"/>
  <c r="I1607" i="25"/>
  <c r="H1607" i="25"/>
  <c r="G1607" i="25"/>
  <c r="F1607" i="25"/>
  <c r="I1606" i="25"/>
  <c r="H1606" i="25"/>
  <c r="G1606" i="25"/>
  <c r="F1606" i="25"/>
  <c r="I1605" i="25"/>
  <c r="H1605" i="25"/>
  <c r="G1605" i="25"/>
  <c r="F1605" i="25"/>
  <c r="I1604" i="25"/>
  <c r="H1604" i="25"/>
  <c r="G1604" i="25"/>
  <c r="F1604" i="25"/>
  <c r="I1603" i="25"/>
  <c r="H1603" i="25"/>
  <c r="G1603" i="25"/>
  <c r="F1603" i="25"/>
  <c r="I1602" i="25"/>
  <c r="H1602" i="25"/>
  <c r="G1602" i="25"/>
  <c r="F1602" i="25"/>
  <c r="I1601" i="25"/>
  <c r="H1601" i="25"/>
  <c r="G1601" i="25"/>
  <c r="F1601" i="25"/>
  <c r="I1600" i="25"/>
  <c r="H1600" i="25"/>
  <c r="G1600" i="25"/>
  <c r="F1600" i="25"/>
  <c r="I1599" i="25"/>
  <c r="H1599" i="25"/>
  <c r="G1599" i="25"/>
  <c r="F1599" i="25"/>
  <c r="I1598" i="25"/>
  <c r="H1598" i="25"/>
  <c r="G1598" i="25"/>
  <c r="F1598" i="25"/>
  <c r="I1597" i="25"/>
  <c r="H1597" i="25"/>
  <c r="G1597" i="25"/>
  <c r="F1597" i="25"/>
  <c r="I1596" i="25"/>
  <c r="H1596" i="25"/>
  <c r="G1596" i="25"/>
  <c r="F1596" i="25"/>
  <c r="I1595" i="25"/>
  <c r="H1595" i="25"/>
  <c r="G1595" i="25"/>
  <c r="F1595" i="25"/>
  <c r="I1594" i="25"/>
  <c r="H1594" i="25"/>
  <c r="G1594" i="25"/>
  <c r="F1594" i="25"/>
  <c r="I1593" i="25"/>
  <c r="H1593" i="25"/>
  <c r="G1593" i="25"/>
  <c r="F1593" i="25"/>
  <c r="I1592" i="25"/>
  <c r="H1592" i="25"/>
  <c r="G1592" i="25"/>
  <c r="F1592" i="25"/>
  <c r="I1591" i="25"/>
  <c r="H1591" i="25"/>
  <c r="G1591" i="25"/>
  <c r="F1591" i="25"/>
  <c r="I1590" i="25"/>
  <c r="H1590" i="25"/>
  <c r="G1590" i="25"/>
  <c r="F1590" i="25"/>
  <c r="I1589" i="25"/>
  <c r="H1589" i="25"/>
  <c r="G1589" i="25"/>
  <c r="F1589" i="25"/>
  <c r="I1588" i="25"/>
  <c r="H1588" i="25"/>
  <c r="G1588" i="25"/>
  <c r="F1588" i="25"/>
  <c r="I1587" i="25"/>
  <c r="H1587" i="25"/>
  <c r="G1587" i="25"/>
  <c r="F1587" i="25"/>
  <c r="I1586" i="25"/>
  <c r="H1586" i="25"/>
  <c r="G1586" i="25"/>
  <c r="F1586" i="25"/>
  <c r="I1585" i="25"/>
  <c r="H1585" i="25"/>
  <c r="G1585" i="25"/>
  <c r="F1585" i="25"/>
  <c r="I1584" i="25"/>
  <c r="H1584" i="25"/>
  <c r="G1584" i="25"/>
  <c r="F1584" i="25"/>
  <c r="I1583" i="25"/>
  <c r="H1583" i="25"/>
  <c r="G1583" i="25"/>
  <c r="F1583" i="25"/>
  <c r="I1582" i="25"/>
  <c r="H1582" i="25"/>
  <c r="G1582" i="25"/>
  <c r="F1582" i="25"/>
  <c r="I1581" i="25"/>
  <c r="H1581" i="25"/>
  <c r="G1581" i="25"/>
  <c r="F1581" i="25"/>
  <c r="I1580" i="25"/>
  <c r="H1580" i="25"/>
  <c r="G1580" i="25"/>
  <c r="F1580" i="25"/>
  <c r="I1579" i="25"/>
  <c r="H1579" i="25"/>
  <c r="G1579" i="25"/>
  <c r="F1579" i="25"/>
  <c r="I1578" i="25"/>
  <c r="H1578" i="25"/>
  <c r="G1578" i="25"/>
  <c r="F1578" i="25"/>
  <c r="I1577" i="25"/>
  <c r="H1577" i="25"/>
  <c r="G1577" i="25"/>
  <c r="F1577" i="25"/>
  <c r="I1576" i="25"/>
  <c r="H1576" i="25"/>
  <c r="G1576" i="25"/>
  <c r="F1576" i="25"/>
  <c r="I1575" i="25"/>
  <c r="H1575" i="25"/>
  <c r="G1575" i="25"/>
  <c r="F1575" i="25"/>
  <c r="I1574" i="25"/>
  <c r="H1574" i="25"/>
  <c r="G1574" i="25"/>
  <c r="F1574" i="25"/>
  <c r="I1573" i="25"/>
  <c r="H1573" i="25"/>
  <c r="G1573" i="25"/>
  <c r="F1573" i="25"/>
  <c r="I1572" i="25"/>
  <c r="H1572" i="25"/>
  <c r="G1572" i="25"/>
  <c r="F1572" i="25"/>
  <c r="I1571" i="25"/>
  <c r="H1571" i="25"/>
  <c r="G1571" i="25"/>
  <c r="F1571" i="25"/>
  <c r="I1570" i="25"/>
  <c r="H1570" i="25"/>
  <c r="G1570" i="25"/>
  <c r="F1570" i="25"/>
  <c r="I1569" i="25"/>
  <c r="H1569" i="25"/>
  <c r="G1569" i="25"/>
  <c r="F1569" i="25"/>
  <c r="I1568" i="25"/>
  <c r="H1568" i="25"/>
  <c r="G1568" i="25"/>
  <c r="F1568" i="25"/>
  <c r="I1567" i="25"/>
  <c r="H1567" i="25"/>
  <c r="G1567" i="25"/>
  <c r="F1567" i="25"/>
  <c r="I1566" i="25"/>
  <c r="H1566" i="25"/>
  <c r="G1566" i="25"/>
  <c r="F1566" i="25"/>
  <c r="I1565" i="25"/>
  <c r="H1565" i="25"/>
  <c r="G1565" i="25"/>
  <c r="F1565" i="25"/>
  <c r="I1564" i="25"/>
  <c r="H1564" i="25"/>
  <c r="G1564" i="25"/>
  <c r="F1564" i="25"/>
  <c r="I1563" i="25"/>
  <c r="H1563" i="25"/>
  <c r="G1563" i="25"/>
  <c r="F1563" i="25"/>
  <c r="I1562" i="25"/>
  <c r="H1562" i="25"/>
  <c r="G1562" i="25"/>
  <c r="F1562" i="25"/>
  <c r="I1561" i="25"/>
  <c r="H1561" i="25"/>
  <c r="G1561" i="25"/>
  <c r="F1561" i="25"/>
  <c r="I1560" i="25"/>
  <c r="H1560" i="25"/>
  <c r="G1560" i="25"/>
  <c r="F1560" i="25"/>
  <c r="I1559" i="25"/>
  <c r="H1559" i="25"/>
  <c r="G1559" i="25"/>
  <c r="F1559" i="25"/>
  <c r="I1558" i="25"/>
  <c r="H1558" i="25"/>
  <c r="G1558" i="25"/>
  <c r="F1558" i="25"/>
  <c r="I1557" i="25"/>
  <c r="H1557" i="25"/>
  <c r="G1557" i="25"/>
  <c r="F1557" i="25"/>
  <c r="I1556" i="25"/>
  <c r="H1556" i="25"/>
  <c r="G1556" i="25"/>
  <c r="F1556" i="25"/>
  <c r="I1555" i="25"/>
  <c r="H1555" i="25"/>
  <c r="G1555" i="25"/>
  <c r="F1555" i="25"/>
  <c r="I1554" i="25"/>
  <c r="H1554" i="25"/>
  <c r="G1554" i="25"/>
  <c r="F1554" i="25"/>
  <c r="I1553" i="25"/>
  <c r="H1553" i="25"/>
  <c r="G1553" i="25"/>
  <c r="F1553" i="25"/>
  <c r="I1552" i="25"/>
  <c r="H1552" i="25"/>
  <c r="G1552" i="25"/>
  <c r="F1552" i="25"/>
  <c r="I1551" i="25"/>
  <c r="H1551" i="25"/>
  <c r="G1551" i="25"/>
  <c r="F1551" i="25"/>
  <c r="I1550" i="25"/>
  <c r="H1550" i="25"/>
  <c r="G1550" i="25"/>
  <c r="F1550" i="25"/>
  <c r="I1549" i="25"/>
  <c r="H1549" i="25"/>
  <c r="G1549" i="25"/>
  <c r="F1549" i="25"/>
  <c r="I1548" i="25"/>
  <c r="H1548" i="25"/>
  <c r="G1548" i="25"/>
  <c r="F1548" i="25"/>
  <c r="I1547" i="25"/>
  <c r="H1547" i="25"/>
  <c r="G1547" i="25"/>
  <c r="F1547" i="25"/>
  <c r="I1546" i="25"/>
  <c r="H1546" i="25"/>
  <c r="G1546" i="25"/>
  <c r="F1546" i="25"/>
  <c r="I1545" i="25"/>
  <c r="H1545" i="25"/>
  <c r="G1545" i="25"/>
  <c r="F1545" i="25"/>
  <c r="I1544" i="25"/>
  <c r="H1544" i="25"/>
  <c r="G1544" i="25"/>
  <c r="F1544" i="25"/>
  <c r="I1543" i="25"/>
  <c r="H1543" i="25"/>
  <c r="G1543" i="25"/>
  <c r="F1543" i="25"/>
  <c r="I1542" i="25"/>
  <c r="H1542" i="25"/>
  <c r="G1542" i="25"/>
  <c r="F1542" i="25"/>
  <c r="I1541" i="25"/>
  <c r="H1541" i="25"/>
  <c r="G1541" i="25"/>
  <c r="F1541" i="25"/>
  <c r="I1540" i="25"/>
  <c r="H1540" i="25"/>
  <c r="G1540" i="25"/>
  <c r="F1540" i="25"/>
  <c r="I1539" i="25"/>
  <c r="H1539" i="25"/>
  <c r="G1539" i="25"/>
  <c r="F1539" i="25"/>
  <c r="I1538" i="25"/>
  <c r="H1538" i="25"/>
  <c r="G1538" i="25"/>
  <c r="F1538" i="25"/>
  <c r="I1537" i="25"/>
  <c r="H1537" i="25"/>
  <c r="G1537" i="25"/>
  <c r="F1537" i="25"/>
  <c r="I1536" i="25"/>
  <c r="H1536" i="25"/>
  <c r="G1536" i="25"/>
  <c r="F1536" i="25"/>
  <c r="I1535" i="25"/>
  <c r="H1535" i="25"/>
  <c r="G1535" i="25"/>
  <c r="F1535" i="25"/>
  <c r="I1534" i="25"/>
  <c r="H1534" i="25"/>
  <c r="G1534" i="25"/>
  <c r="F1534" i="25"/>
  <c r="I1533" i="25"/>
  <c r="H1533" i="25"/>
  <c r="G1533" i="25"/>
  <c r="F1533" i="25"/>
  <c r="I1532" i="25"/>
  <c r="H1532" i="25"/>
  <c r="G1532" i="25"/>
  <c r="F1532" i="25"/>
  <c r="I1531" i="25"/>
  <c r="H1531" i="25"/>
  <c r="G1531" i="25"/>
  <c r="F1531" i="25"/>
  <c r="I1530" i="25"/>
  <c r="H1530" i="25"/>
  <c r="G1530" i="25"/>
  <c r="F1530" i="25"/>
  <c r="I1529" i="25"/>
  <c r="H1529" i="25"/>
  <c r="G1529" i="25"/>
  <c r="F1529" i="25"/>
  <c r="I1528" i="25"/>
  <c r="H1528" i="25"/>
  <c r="G1528" i="25"/>
  <c r="F1528" i="25"/>
  <c r="I1527" i="25"/>
  <c r="H1527" i="25"/>
  <c r="G1527" i="25"/>
  <c r="F1527" i="25"/>
  <c r="I1526" i="25"/>
  <c r="H1526" i="25"/>
  <c r="G1526" i="25"/>
  <c r="F1526" i="25"/>
  <c r="I1525" i="25"/>
  <c r="H1525" i="25"/>
  <c r="G1525" i="25"/>
  <c r="F1525" i="25"/>
  <c r="I1524" i="25"/>
  <c r="H1524" i="25"/>
  <c r="G1524" i="25"/>
  <c r="F1524" i="25"/>
  <c r="I1523" i="25"/>
  <c r="H1523" i="25"/>
  <c r="G1523" i="25"/>
  <c r="F1523" i="25"/>
  <c r="I1522" i="25"/>
  <c r="H1522" i="25"/>
  <c r="G1522" i="25"/>
  <c r="F1522" i="25"/>
  <c r="I1521" i="25"/>
  <c r="H1521" i="25"/>
  <c r="G1521" i="25"/>
  <c r="F1521" i="25"/>
  <c r="I1520" i="25"/>
  <c r="H1520" i="25"/>
  <c r="G1520" i="25"/>
  <c r="F1520" i="25"/>
  <c r="I1519" i="25"/>
  <c r="H1519" i="25"/>
  <c r="G1519" i="25"/>
  <c r="F1519" i="25"/>
  <c r="I1518" i="25"/>
  <c r="H1518" i="25"/>
  <c r="G1518" i="25"/>
  <c r="F1518" i="25"/>
  <c r="I1517" i="25"/>
  <c r="H1517" i="25"/>
  <c r="G1517" i="25"/>
  <c r="F1517" i="25"/>
  <c r="I1516" i="25"/>
  <c r="H1516" i="25"/>
  <c r="G1516" i="25"/>
  <c r="F1516" i="25"/>
  <c r="I1515" i="25"/>
  <c r="H1515" i="25"/>
  <c r="G1515" i="25"/>
  <c r="F1515" i="25"/>
  <c r="I1514" i="25"/>
  <c r="H1514" i="25"/>
  <c r="G1514" i="25"/>
  <c r="F1514" i="25"/>
  <c r="I1513" i="25"/>
  <c r="H1513" i="25"/>
  <c r="G1513" i="25"/>
  <c r="F1513" i="25"/>
  <c r="I1512" i="25"/>
  <c r="H1512" i="25"/>
  <c r="G1512" i="25"/>
  <c r="F1512" i="25"/>
  <c r="I1511" i="25"/>
  <c r="H1511" i="25"/>
  <c r="G1511" i="25"/>
  <c r="F1511" i="25"/>
  <c r="I1510" i="25"/>
  <c r="H1510" i="25"/>
  <c r="G1510" i="25"/>
  <c r="F1510" i="25"/>
  <c r="I1509" i="25"/>
  <c r="H1509" i="25"/>
  <c r="G1509" i="25"/>
  <c r="F1509" i="25"/>
  <c r="I1508" i="25"/>
  <c r="H1508" i="25"/>
  <c r="G1508" i="25"/>
  <c r="F1508" i="25"/>
  <c r="I1507" i="25"/>
  <c r="H1507" i="25"/>
  <c r="G1507" i="25"/>
  <c r="F1507" i="25"/>
  <c r="I1506" i="25"/>
  <c r="H1506" i="25"/>
  <c r="G1506" i="25"/>
  <c r="F1506" i="25"/>
  <c r="I1505" i="25"/>
  <c r="H1505" i="25"/>
  <c r="G1505" i="25"/>
  <c r="F1505" i="25"/>
  <c r="I1504" i="25"/>
  <c r="H1504" i="25"/>
  <c r="G1504" i="25"/>
  <c r="F1504" i="25"/>
  <c r="I1503" i="25"/>
  <c r="H1503" i="25"/>
  <c r="G1503" i="25"/>
  <c r="F1503" i="25"/>
  <c r="I1502" i="25"/>
  <c r="H1502" i="25"/>
  <c r="G1502" i="25"/>
  <c r="F1502" i="25"/>
  <c r="I1501" i="25"/>
  <c r="H1501" i="25"/>
  <c r="G1501" i="25"/>
  <c r="F1501" i="25"/>
  <c r="I1500" i="25"/>
  <c r="H1500" i="25"/>
  <c r="G1500" i="25"/>
  <c r="F1500" i="25"/>
  <c r="I1499" i="25"/>
  <c r="H1499" i="25"/>
  <c r="G1499" i="25"/>
  <c r="F1499" i="25"/>
  <c r="I1498" i="25"/>
  <c r="H1498" i="25"/>
  <c r="G1498" i="25"/>
  <c r="F1498" i="25"/>
  <c r="I1497" i="25"/>
  <c r="H1497" i="25"/>
  <c r="G1497" i="25"/>
  <c r="F1497" i="25"/>
  <c r="I1496" i="25"/>
  <c r="H1496" i="25"/>
  <c r="G1496" i="25"/>
  <c r="F1496" i="25"/>
  <c r="I1495" i="25"/>
  <c r="H1495" i="25"/>
  <c r="G1495" i="25"/>
  <c r="F1495" i="25"/>
  <c r="I1494" i="25"/>
  <c r="H1494" i="25"/>
  <c r="G1494" i="25"/>
  <c r="F1494" i="25"/>
  <c r="I1493" i="25"/>
  <c r="H1493" i="25"/>
  <c r="G1493" i="25"/>
  <c r="F1493" i="25"/>
  <c r="I1492" i="25"/>
  <c r="H1492" i="25"/>
  <c r="G1492" i="25"/>
  <c r="F1492" i="25"/>
  <c r="I1491" i="25"/>
  <c r="H1491" i="25"/>
  <c r="G1491" i="25"/>
  <c r="F1491" i="25"/>
  <c r="I1490" i="25"/>
  <c r="H1490" i="25"/>
  <c r="G1490" i="25"/>
  <c r="F1490" i="25"/>
  <c r="I1489" i="25"/>
  <c r="H1489" i="25"/>
  <c r="G1489" i="25"/>
  <c r="F1489" i="25"/>
  <c r="I1488" i="25"/>
  <c r="H1488" i="25"/>
  <c r="G1488" i="25"/>
  <c r="F1488" i="25"/>
  <c r="I1487" i="25"/>
  <c r="H1487" i="25"/>
  <c r="G1487" i="25"/>
  <c r="F1487" i="25"/>
  <c r="I1486" i="25"/>
  <c r="H1486" i="25"/>
  <c r="G1486" i="25"/>
  <c r="F1486" i="25"/>
  <c r="I1485" i="25"/>
  <c r="H1485" i="25"/>
  <c r="G1485" i="25"/>
  <c r="F1485" i="25"/>
  <c r="I1484" i="25"/>
  <c r="H1484" i="25"/>
  <c r="G1484" i="25"/>
  <c r="F1484" i="25"/>
  <c r="I1483" i="25"/>
  <c r="H1483" i="25"/>
  <c r="G1483" i="25"/>
  <c r="F1483" i="25"/>
  <c r="I1482" i="25"/>
  <c r="H1482" i="25"/>
  <c r="G1482" i="25"/>
  <c r="F1482" i="25"/>
  <c r="I1481" i="25"/>
  <c r="H1481" i="25"/>
  <c r="G1481" i="25"/>
  <c r="F1481" i="25"/>
  <c r="I1480" i="25"/>
  <c r="H1480" i="25"/>
  <c r="G1480" i="25"/>
  <c r="F1480" i="25"/>
  <c r="I1479" i="25"/>
  <c r="H1479" i="25"/>
  <c r="G1479" i="25"/>
  <c r="F1479" i="25"/>
  <c r="I1478" i="25"/>
  <c r="H1478" i="25"/>
  <c r="G1478" i="25"/>
  <c r="F1478" i="25"/>
  <c r="I1477" i="25"/>
  <c r="H1477" i="25"/>
  <c r="G1477" i="25"/>
  <c r="F1477" i="25"/>
  <c r="I1476" i="25"/>
  <c r="H1476" i="25"/>
  <c r="G1476" i="25"/>
  <c r="F1476" i="25"/>
  <c r="I1475" i="25"/>
  <c r="H1475" i="25"/>
  <c r="G1475" i="25"/>
  <c r="F1475" i="25"/>
  <c r="I1474" i="25"/>
  <c r="H1474" i="25"/>
  <c r="G1474" i="25"/>
  <c r="F1474" i="25"/>
  <c r="I1473" i="25"/>
  <c r="H1473" i="25"/>
  <c r="G1473" i="25"/>
  <c r="F1473" i="25"/>
  <c r="I1472" i="25"/>
  <c r="H1472" i="25"/>
  <c r="G1472" i="25"/>
  <c r="F1472" i="25"/>
  <c r="I1471" i="25"/>
  <c r="H1471" i="25"/>
  <c r="G1471" i="25"/>
  <c r="F1471" i="25"/>
  <c r="I1470" i="25"/>
  <c r="H1470" i="25"/>
  <c r="G1470" i="25"/>
  <c r="F1470" i="25"/>
  <c r="I1469" i="25"/>
  <c r="H1469" i="25"/>
  <c r="G1469" i="25"/>
  <c r="F1469" i="25"/>
  <c r="I1468" i="25"/>
  <c r="H1468" i="25"/>
  <c r="G1468" i="25"/>
  <c r="F1468" i="25"/>
  <c r="I1467" i="25"/>
  <c r="H1467" i="25"/>
  <c r="G1467" i="25"/>
  <c r="F1467" i="25"/>
  <c r="I1466" i="25"/>
  <c r="H1466" i="25"/>
  <c r="G1466" i="25"/>
  <c r="F1466" i="25"/>
  <c r="I1465" i="25"/>
  <c r="H1465" i="25"/>
  <c r="G1465" i="25"/>
  <c r="F1465" i="25"/>
  <c r="I1464" i="25"/>
  <c r="H1464" i="25"/>
  <c r="G1464" i="25"/>
  <c r="F1464" i="25"/>
  <c r="I1463" i="25"/>
  <c r="H1463" i="25"/>
  <c r="G1463" i="25"/>
  <c r="F1463" i="25"/>
  <c r="I1462" i="25"/>
  <c r="H1462" i="25"/>
  <c r="G1462" i="25"/>
  <c r="F1462" i="25"/>
  <c r="I1461" i="25"/>
  <c r="H1461" i="25"/>
  <c r="G1461" i="25"/>
  <c r="F1461" i="25"/>
  <c r="I1460" i="25"/>
  <c r="H1460" i="25"/>
  <c r="G1460" i="25"/>
  <c r="F1460" i="25"/>
  <c r="I1459" i="25"/>
  <c r="H1459" i="25"/>
  <c r="G1459" i="25"/>
  <c r="F1459" i="25"/>
  <c r="I1458" i="25"/>
  <c r="H1458" i="25"/>
  <c r="G1458" i="25"/>
  <c r="F1458" i="25"/>
  <c r="I1457" i="25"/>
  <c r="H1457" i="25"/>
  <c r="G1457" i="25"/>
  <c r="F1457" i="25"/>
  <c r="I1456" i="25"/>
  <c r="H1456" i="25"/>
  <c r="G1456" i="25"/>
  <c r="F1456" i="25"/>
  <c r="I1455" i="25"/>
  <c r="H1455" i="25"/>
  <c r="G1455" i="25"/>
  <c r="F1455" i="25"/>
  <c r="I1454" i="25"/>
  <c r="H1454" i="25"/>
  <c r="G1454" i="25"/>
  <c r="F1454" i="25"/>
  <c r="I1453" i="25"/>
  <c r="H1453" i="25"/>
  <c r="G1453" i="25"/>
  <c r="F1453" i="25"/>
  <c r="I1452" i="25"/>
  <c r="H1452" i="25"/>
  <c r="G1452" i="25"/>
  <c r="F1452" i="25"/>
  <c r="I1451" i="25"/>
  <c r="H1451" i="25"/>
  <c r="G1451" i="25"/>
  <c r="F1451" i="25"/>
  <c r="I1450" i="25"/>
  <c r="H1450" i="25"/>
  <c r="G1450" i="25"/>
  <c r="F1450" i="25"/>
  <c r="I1449" i="25"/>
  <c r="H1449" i="25"/>
  <c r="G1449" i="25"/>
  <c r="F1449" i="25"/>
  <c r="I1448" i="25"/>
  <c r="H1448" i="25"/>
  <c r="G1448" i="25"/>
  <c r="F1448" i="25"/>
  <c r="I1447" i="25"/>
  <c r="H1447" i="25"/>
  <c r="G1447" i="25"/>
  <c r="F1447" i="25"/>
  <c r="I1446" i="25"/>
  <c r="H1446" i="25"/>
  <c r="G1446" i="25"/>
  <c r="F1446" i="25"/>
  <c r="I1445" i="25"/>
  <c r="H1445" i="25"/>
  <c r="G1445" i="25"/>
  <c r="F1445" i="25"/>
  <c r="I1444" i="25"/>
  <c r="H1444" i="25"/>
  <c r="G1444" i="25"/>
  <c r="F1444" i="25"/>
  <c r="I1443" i="25"/>
  <c r="H1443" i="25"/>
  <c r="G1443" i="25"/>
  <c r="F1443" i="25"/>
  <c r="I1442" i="25"/>
  <c r="H1442" i="25"/>
  <c r="G1442" i="25"/>
  <c r="F1442" i="25"/>
  <c r="I1441" i="25"/>
  <c r="H1441" i="25"/>
  <c r="G1441" i="25"/>
  <c r="F1441" i="25"/>
  <c r="I1440" i="25"/>
  <c r="H1440" i="25"/>
  <c r="G1440" i="25"/>
  <c r="F1440" i="25"/>
  <c r="I1439" i="25"/>
  <c r="H1439" i="25"/>
  <c r="G1439" i="25"/>
  <c r="F1439" i="25"/>
  <c r="I1438" i="25"/>
  <c r="H1438" i="25"/>
  <c r="G1438" i="25"/>
  <c r="F1438" i="25"/>
  <c r="I1437" i="25"/>
  <c r="H1437" i="25"/>
  <c r="G1437" i="25"/>
  <c r="F1437" i="25"/>
  <c r="I1436" i="25"/>
  <c r="H1436" i="25"/>
  <c r="G1436" i="25"/>
  <c r="F1436" i="25"/>
  <c r="I1435" i="25"/>
  <c r="H1435" i="25"/>
  <c r="G1435" i="25"/>
  <c r="F1435" i="25"/>
  <c r="I1434" i="25"/>
  <c r="H1434" i="25"/>
  <c r="G1434" i="25"/>
  <c r="F1434" i="25"/>
  <c r="I1433" i="25"/>
  <c r="H1433" i="25"/>
  <c r="G1433" i="25"/>
  <c r="F1433" i="25"/>
  <c r="I1432" i="25"/>
  <c r="H1432" i="25"/>
  <c r="G1432" i="25"/>
  <c r="F1432" i="25"/>
  <c r="I1431" i="25"/>
  <c r="H1431" i="25"/>
  <c r="G1431" i="25"/>
  <c r="F1431" i="25"/>
  <c r="I1430" i="25"/>
  <c r="H1430" i="25"/>
  <c r="G1430" i="25"/>
  <c r="F1430" i="25"/>
  <c r="I1429" i="25"/>
  <c r="H1429" i="25"/>
  <c r="G1429" i="25"/>
  <c r="F1429" i="25"/>
  <c r="I1428" i="25"/>
  <c r="H1428" i="25"/>
  <c r="G1428" i="25"/>
  <c r="F1428" i="25"/>
  <c r="I1427" i="25"/>
  <c r="H1427" i="25"/>
  <c r="G1427" i="25"/>
  <c r="F1427" i="25"/>
  <c r="I1426" i="25"/>
  <c r="H1426" i="25"/>
  <c r="G1426" i="25"/>
  <c r="F1426" i="25"/>
  <c r="I1425" i="25"/>
  <c r="H1425" i="25"/>
  <c r="G1425" i="25"/>
  <c r="F1425" i="25"/>
  <c r="I1424" i="25"/>
  <c r="H1424" i="25"/>
  <c r="G1424" i="25"/>
  <c r="F1424" i="25"/>
  <c r="I1423" i="25"/>
  <c r="H1423" i="25"/>
  <c r="G1423" i="25"/>
  <c r="F1423" i="25"/>
  <c r="I1422" i="25"/>
  <c r="H1422" i="25"/>
  <c r="G1422" i="25"/>
  <c r="F1422" i="25"/>
  <c r="I1421" i="25"/>
  <c r="H1421" i="25"/>
  <c r="G1421" i="25"/>
  <c r="F1421" i="25"/>
  <c r="I1420" i="25"/>
  <c r="H1420" i="25"/>
  <c r="G1420" i="25"/>
  <c r="F1420" i="25"/>
  <c r="I1419" i="25"/>
  <c r="H1419" i="25"/>
  <c r="G1419" i="25"/>
  <c r="F1419" i="25"/>
  <c r="I1418" i="25"/>
  <c r="H1418" i="25"/>
  <c r="G1418" i="25"/>
  <c r="F1418" i="25"/>
  <c r="I1417" i="25"/>
  <c r="H1417" i="25"/>
  <c r="G1417" i="25"/>
  <c r="F1417" i="25"/>
  <c r="I1416" i="25"/>
  <c r="H1416" i="25"/>
  <c r="G1416" i="25"/>
  <c r="F1416" i="25"/>
  <c r="I1415" i="25"/>
  <c r="H1415" i="25"/>
  <c r="G1415" i="25"/>
  <c r="F1415" i="25"/>
  <c r="I1414" i="25"/>
  <c r="H1414" i="25"/>
  <c r="G1414" i="25"/>
  <c r="F1414" i="25"/>
  <c r="I1413" i="25"/>
  <c r="H1413" i="25"/>
  <c r="G1413" i="25"/>
  <c r="F1413" i="25"/>
  <c r="I1412" i="25"/>
  <c r="H1412" i="25"/>
  <c r="G1412" i="25"/>
  <c r="F1412" i="25"/>
  <c r="I1411" i="25"/>
  <c r="H1411" i="25"/>
  <c r="G1411" i="25"/>
  <c r="F1411" i="25"/>
  <c r="I1410" i="25"/>
  <c r="H1410" i="25"/>
  <c r="G1410" i="25"/>
  <c r="F1410" i="25"/>
  <c r="I1409" i="25"/>
  <c r="H1409" i="25"/>
  <c r="G1409" i="25"/>
  <c r="F1409" i="25"/>
  <c r="I1408" i="25"/>
  <c r="H1408" i="25"/>
  <c r="G1408" i="25"/>
  <c r="F1408" i="25"/>
  <c r="I1407" i="25"/>
  <c r="H1407" i="25"/>
  <c r="G1407" i="25"/>
  <c r="F1407" i="25"/>
  <c r="I1406" i="25"/>
  <c r="H1406" i="25"/>
  <c r="G1406" i="25"/>
  <c r="F1406" i="25"/>
  <c r="I1405" i="25"/>
  <c r="H1405" i="25"/>
  <c r="G1405" i="25"/>
  <c r="F1405" i="25"/>
  <c r="I1404" i="25"/>
  <c r="H1404" i="25"/>
  <c r="G1404" i="25"/>
  <c r="F1404" i="25"/>
  <c r="I1403" i="25"/>
  <c r="H1403" i="25"/>
  <c r="G1403" i="25"/>
  <c r="F1403" i="25"/>
  <c r="I1402" i="25"/>
  <c r="H1402" i="25"/>
  <c r="G1402" i="25"/>
  <c r="F1402" i="25"/>
  <c r="I1401" i="25"/>
  <c r="H1401" i="25"/>
  <c r="G1401" i="25"/>
  <c r="F1401" i="25"/>
  <c r="I1400" i="25"/>
  <c r="H1400" i="25"/>
  <c r="G1400" i="25"/>
  <c r="F1400" i="25"/>
  <c r="I1399" i="25"/>
  <c r="H1399" i="25"/>
  <c r="G1399" i="25"/>
  <c r="F1399" i="25"/>
  <c r="I1398" i="25"/>
  <c r="H1398" i="25"/>
  <c r="G1398" i="25"/>
  <c r="F1398" i="25"/>
  <c r="I1397" i="25"/>
  <c r="H1397" i="25"/>
  <c r="G1397" i="25"/>
  <c r="F1397" i="25"/>
  <c r="I1396" i="25"/>
  <c r="H1396" i="25"/>
  <c r="G1396" i="25"/>
  <c r="F1396" i="25"/>
  <c r="I1395" i="25"/>
  <c r="H1395" i="25"/>
  <c r="G1395" i="25"/>
  <c r="F1395" i="25"/>
  <c r="I1394" i="25"/>
  <c r="H1394" i="25"/>
  <c r="G1394" i="25"/>
  <c r="F1394" i="25"/>
  <c r="I1393" i="25"/>
  <c r="H1393" i="25"/>
  <c r="G1393" i="25"/>
  <c r="F1393" i="25"/>
  <c r="I1392" i="25"/>
  <c r="H1392" i="25"/>
  <c r="G1392" i="25"/>
  <c r="F1392" i="25"/>
  <c r="I1391" i="25"/>
  <c r="H1391" i="25"/>
  <c r="G1391" i="25"/>
  <c r="F1391" i="25"/>
  <c r="I1390" i="25"/>
  <c r="H1390" i="25"/>
  <c r="G1390" i="25"/>
  <c r="F1390" i="25"/>
  <c r="I1389" i="25"/>
  <c r="H1389" i="25"/>
  <c r="G1389" i="25"/>
  <c r="F1389" i="25"/>
  <c r="I1388" i="25"/>
  <c r="H1388" i="25"/>
  <c r="G1388" i="25"/>
  <c r="F1388" i="25"/>
  <c r="I1387" i="25"/>
  <c r="H1387" i="25"/>
  <c r="G1387" i="25"/>
  <c r="F1387" i="25"/>
  <c r="I1386" i="25"/>
  <c r="H1386" i="25"/>
  <c r="G1386" i="25"/>
  <c r="F1386" i="25"/>
  <c r="I1385" i="25"/>
  <c r="H1385" i="25"/>
  <c r="G1385" i="25"/>
  <c r="F1385" i="25"/>
  <c r="I1384" i="25"/>
  <c r="H1384" i="25"/>
  <c r="G1384" i="25"/>
  <c r="F1384" i="25"/>
  <c r="I1383" i="25"/>
  <c r="H1383" i="25"/>
  <c r="G1383" i="25"/>
  <c r="F1383" i="25"/>
  <c r="I1382" i="25"/>
  <c r="H1382" i="25"/>
  <c r="G1382" i="25"/>
  <c r="F1382" i="25"/>
  <c r="I1381" i="25"/>
  <c r="H1381" i="25"/>
  <c r="G1381" i="25"/>
  <c r="F1381" i="25"/>
  <c r="I1380" i="25"/>
  <c r="H1380" i="25"/>
  <c r="G1380" i="25"/>
  <c r="F1380" i="25"/>
  <c r="I1379" i="25"/>
  <c r="H1379" i="25"/>
  <c r="G1379" i="25"/>
  <c r="F1379" i="25"/>
  <c r="I1378" i="25"/>
  <c r="H1378" i="25"/>
  <c r="G1378" i="25"/>
  <c r="F1378" i="25"/>
  <c r="I1377" i="25"/>
  <c r="H1377" i="25"/>
  <c r="G1377" i="25"/>
  <c r="F1377" i="25"/>
  <c r="I1376" i="25"/>
  <c r="H1376" i="25"/>
  <c r="G1376" i="25"/>
  <c r="F1376" i="25"/>
  <c r="I1375" i="25"/>
  <c r="H1375" i="25"/>
  <c r="G1375" i="25"/>
  <c r="F1375" i="25"/>
  <c r="I1374" i="25"/>
  <c r="H1374" i="25"/>
  <c r="G1374" i="25"/>
  <c r="F1374" i="25"/>
  <c r="I1373" i="25"/>
  <c r="H1373" i="25"/>
  <c r="G1373" i="25"/>
  <c r="F1373" i="25"/>
  <c r="I1372" i="25"/>
  <c r="H1372" i="25"/>
  <c r="G1372" i="25"/>
  <c r="F1372" i="25"/>
  <c r="I1371" i="25"/>
  <c r="H1371" i="25"/>
  <c r="G1371" i="25"/>
  <c r="F1371" i="25"/>
  <c r="I1370" i="25"/>
  <c r="H1370" i="25"/>
  <c r="G1370" i="25"/>
  <c r="F1370" i="25"/>
  <c r="I1369" i="25"/>
  <c r="H1369" i="25"/>
  <c r="G1369" i="25"/>
  <c r="F1369" i="25"/>
  <c r="I1368" i="25"/>
  <c r="H1368" i="25"/>
  <c r="G1368" i="25"/>
  <c r="F1368" i="25"/>
  <c r="I1367" i="25"/>
  <c r="H1367" i="25"/>
  <c r="G1367" i="25"/>
  <c r="F1367" i="25"/>
  <c r="I1366" i="25"/>
  <c r="H1366" i="25"/>
  <c r="G1366" i="25"/>
  <c r="F1366" i="25"/>
  <c r="I1365" i="25"/>
  <c r="H1365" i="25"/>
  <c r="G1365" i="25"/>
  <c r="F1365" i="25"/>
  <c r="I1364" i="25"/>
  <c r="H1364" i="25"/>
  <c r="G1364" i="25"/>
  <c r="F1364" i="25"/>
  <c r="I1363" i="25"/>
  <c r="H1363" i="25"/>
  <c r="G1363" i="25"/>
  <c r="F1363" i="25"/>
  <c r="I1362" i="25"/>
  <c r="H1362" i="25"/>
  <c r="G1362" i="25"/>
  <c r="F1362" i="25"/>
  <c r="I1361" i="25"/>
  <c r="H1361" i="25"/>
  <c r="G1361" i="25"/>
  <c r="F1361" i="25"/>
  <c r="I1360" i="25"/>
  <c r="H1360" i="25"/>
  <c r="G1360" i="25"/>
  <c r="F1360" i="25"/>
  <c r="I1359" i="25"/>
  <c r="H1359" i="25"/>
  <c r="G1359" i="25"/>
  <c r="F1359" i="25"/>
  <c r="I1358" i="25"/>
  <c r="H1358" i="25"/>
  <c r="G1358" i="25"/>
  <c r="F1358" i="25"/>
  <c r="I1357" i="25"/>
  <c r="H1357" i="25"/>
  <c r="G1357" i="25"/>
  <c r="F1357" i="25"/>
  <c r="I1356" i="25"/>
  <c r="H1356" i="25"/>
  <c r="G1356" i="25"/>
  <c r="F1356" i="25"/>
  <c r="I1355" i="25"/>
  <c r="H1355" i="25"/>
  <c r="G1355" i="25"/>
  <c r="F1355" i="25"/>
  <c r="I1354" i="25"/>
  <c r="H1354" i="25"/>
  <c r="G1354" i="25"/>
  <c r="F1354" i="25"/>
  <c r="I1353" i="25"/>
  <c r="H1353" i="25"/>
  <c r="G1353" i="25"/>
  <c r="F1353" i="25"/>
  <c r="I1352" i="25"/>
  <c r="H1352" i="25"/>
  <c r="G1352" i="25"/>
  <c r="F1352" i="25"/>
  <c r="I1351" i="25"/>
  <c r="H1351" i="25"/>
  <c r="G1351" i="25"/>
  <c r="F1351" i="25"/>
  <c r="I1350" i="25"/>
  <c r="H1350" i="25"/>
  <c r="G1350" i="25"/>
  <c r="F1350" i="25"/>
  <c r="I1349" i="25"/>
  <c r="H1349" i="25"/>
  <c r="G1349" i="25"/>
  <c r="F1349" i="25"/>
  <c r="I1348" i="25"/>
  <c r="H1348" i="25"/>
  <c r="G1348" i="25"/>
  <c r="F1348" i="25"/>
  <c r="I1347" i="25"/>
  <c r="H1347" i="25"/>
  <c r="G1347" i="25"/>
  <c r="F1347" i="25"/>
  <c r="I1346" i="25"/>
  <c r="H1346" i="25"/>
  <c r="G1346" i="25"/>
  <c r="F1346" i="25"/>
  <c r="I1345" i="25"/>
  <c r="H1345" i="25"/>
  <c r="G1345" i="25"/>
  <c r="F1345" i="25"/>
  <c r="I1344" i="25"/>
  <c r="H1344" i="25"/>
  <c r="G1344" i="25"/>
  <c r="F1344" i="25"/>
  <c r="I1343" i="25"/>
  <c r="H1343" i="25"/>
  <c r="G1343" i="25"/>
  <c r="F1343" i="25"/>
  <c r="I1342" i="25"/>
  <c r="H1342" i="25"/>
  <c r="G1342" i="25"/>
  <c r="F1342" i="25"/>
  <c r="I1341" i="25"/>
  <c r="H1341" i="25"/>
  <c r="G1341" i="25"/>
  <c r="F1341" i="25"/>
  <c r="I1340" i="25"/>
  <c r="H1340" i="25"/>
  <c r="G1340" i="25"/>
  <c r="F1340" i="25"/>
  <c r="I1339" i="25"/>
  <c r="H1339" i="25"/>
  <c r="G1339" i="25"/>
  <c r="F1339" i="25"/>
  <c r="I1338" i="25"/>
  <c r="H1338" i="25"/>
  <c r="G1338" i="25"/>
  <c r="F1338" i="25"/>
  <c r="I1337" i="25"/>
  <c r="H1337" i="25"/>
  <c r="G1337" i="25"/>
  <c r="F1337" i="25"/>
  <c r="I1336" i="25"/>
  <c r="H1336" i="25"/>
  <c r="G1336" i="25"/>
  <c r="F1336" i="25"/>
  <c r="I1335" i="25"/>
  <c r="H1335" i="25"/>
  <c r="G1335" i="25"/>
  <c r="F1335" i="25"/>
  <c r="I1334" i="25"/>
  <c r="H1334" i="25"/>
  <c r="G1334" i="25"/>
  <c r="F1334" i="25"/>
  <c r="I1333" i="25"/>
  <c r="H1333" i="25"/>
  <c r="G1333" i="25"/>
  <c r="F1333" i="25"/>
  <c r="I1332" i="25"/>
  <c r="H1332" i="25"/>
  <c r="G1332" i="25"/>
  <c r="F1332" i="25"/>
  <c r="I1331" i="25"/>
  <c r="H1331" i="25"/>
  <c r="G1331" i="25"/>
  <c r="F1331" i="25"/>
  <c r="I1330" i="25"/>
  <c r="H1330" i="25"/>
  <c r="G1330" i="25"/>
  <c r="F1330" i="25"/>
  <c r="I1329" i="25"/>
  <c r="H1329" i="25"/>
  <c r="G1329" i="25"/>
  <c r="F1329" i="25"/>
  <c r="I1328" i="25"/>
  <c r="H1328" i="25"/>
  <c r="G1328" i="25"/>
  <c r="F1328" i="25"/>
  <c r="I1327" i="25"/>
  <c r="H1327" i="25"/>
  <c r="G1327" i="25"/>
  <c r="F1327" i="25"/>
  <c r="I1326" i="25"/>
  <c r="H1326" i="25"/>
  <c r="G1326" i="25"/>
  <c r="F1326" i="25"/>
  <c r="I1325" i="25"/>
  <c r="H1325" i="25"/>
  <c r="G1325" i="25"/>
  <c r="F1325" i="25"/>
  <c r="I1324" i="25"/>
  <c r="H1324" i="25"/>
  <c r="G1324" i="25"/>
  <c r="F1324" i="25"/>
  <c r="I1323" i="25"/>
  <c r="H1323" i="25"/>
  <c r="G1323" i="25"/>
  <c r="F1323" i="25"/>
  <c r="I1322" i="25"/>
  <c r="H1322" i="25"/>
  <c r="G1322" i="25"/>
  <c r="F1322" i="25"/>
  <c r="I1321" i="25"/>
  <c r="H1321" i="25"/>
  <c r="G1321" i="25"/>
  <c r="F1321" i="25"/>
  <c r="I1320" i="25"/>
  <c r="H1320" i="25"/>
  <c r="G1320" i="25"/>
  <c r="F1320" i="25"/>
  <c r="I1319" i="25"/>
  <c r="H1319" i="25"/>
  <c r="G1319" i="25"/>
  <c r="F1319" i="25"/>
  <c r="I1318" i="25"/>
  <c r="H1318" i="25"/>
  <c r="G1318" i="25"/>
  <c r="F1318" i="25"/>
  <c r="I1317" i="25"/>
  <c r="H1317" i="25"/>
  <c r="G1317" i="25"/>
  <c r="F1317" i="25"/>
  <c r="I1316" i="25"/>
  <c r="H1316" i="25"/>
  <c r="G1316" i="25"/>
  <c r="F1316" i="25"/>
  <c r="I1315" i="25"/>
  <c r="H1315" i="25"/>
  <c r="G1315" i="25"/>
  <c r="F1315" i="25"/>
  <c r="I1314" i="25"/>
  <c r="H1314" i="25"/>
  <c r="G1314" i="25"/>
  <c r="F1314" i="25"/>
  <c r="I1313" i="25"/>
  <c r="H1313" i="25"/>
  <c r="G1313" i="25"/>
  <c r="F1313" i="25"/>
  <c r="I1312" i="25"/>
  <c r="H1312" i="25"/>
  <c r="G1312" i="25"/>
  <c r="F1312" i="25"/>
  <c r="I1311" i="25"/>
  <c r="H1311" i="25"/>
  <c r="G1311" i="25"/>
  <c r="F1311" i="25"/>
  <c r="I1310" i="25"/>
  <c r="H1310" i="25"/>
  <c r="G1310" i="25"/>
  <c r="F1310" i="25"/>
  <c r="I1309" i="25"/>
  <c r="H1309" i="25"/>
  <c r="G1309" i="25"/>
  <c r="F1309" i="25"/>
  <c r="I1308" i="25"/>
  <c r="H1308" i="25"/>
  <c r="G1308" i="25"/>
  <c r="F1308" i="25"/>
  <c r="I1307" i="25"/>
  <c r="H1307" i="25"/>
  <c r="G1307" i="25"/>
  <c r="F1307" i="25"/>
  <c r="I1306" i="25"/>
  <c r="H1306" i="25"/>
  <c r="G1306" i="25"/>
  <c r="F1306" i="25"/>
  <c r="I1305" i="25"/>
  <c r="H1305" i="25"/>
  <c r="G1305" i="25"/>
  <c r="F1305" i="25"/>
  <c r="I1304" i="25"/>
  <c r="H1304" i="25"/>
  <c r="G1304" i="25"/>
  <c r="F1304" i="25"/>
  <c r="I1303" i="25"/>
  <c r="H1303" i="25"/>
  <c r="G1303" i="25"/>
  <c r="F1303" i="25"/>
  <c r="I1302" i="25"/>
  <c r="H1302" i="25"/>
  <c r="G1302" i="25"/>
  <c r="F1302" i="25"/>
  <c r="I1301" i="25"/>
  <c r="H1301" i="25"/>
  <c r="G1301" i="25"/>
  <c r="F1301" i="25"/>
  <c r="I1300" i="25"/>
  <c r="H1300" i="25"/>
  <c r="G1300" i="25"/>
  <c r="F1300" i="25"/>
  <c r="I1299" i="25"/>
  <c r="H1299" i="25"/>
  <c r="G1299" i="25"/>
  <c r="F1299" i="25"/>
  <c r="I1298" i="25"/>
  <c r="H1298" i="25"/>
  <c r="G1298" i="25"/>
  <c r="F1298" i="25"/>
  <c r="I1297" i="25"/>
  <c r="H1297" i="25"/>
  <c r="G1297" i="25"/>
  <c r="F1297" i="25"/>
  <c r="I1296" i="25"/>
  <c r="H1296" i="25"/>
  <c r="G1296" i="25"/>
  <c r="F1296" i="25"/>
  <c r="I1295" i="25"/>
  <c r="H1295" i="25"/>
  <c r="G1295" i="25"/>
  <c r="F1295" i="25"/>
  <c r="I1294" i="25"/>
  <c r="H1294" i="25"/>
  <c r="G1294" i="25"/>
  <c r="F1294" i="25"/>
  <c r="I1293" i="25"/>
  <c r="H1293" i="25"/>
  <c r="G1293" i="25"/>
  <c r="F1293" i="25"/>
  <c r="I1292" i="25"/>
  <c r="H1292" i="25"/>
  <c r="G1292" i="25"/>
  <c r="F1292" i="25"/>
  <c r="I1291" i="25"/>
  <c r="H1291" i="25"/>
  <c r="G1291" i="25"/>
  <c r="F1291" i="25"/>
  <c r="I1290" i="25"/>
  <c r="H1290" i="25"/>
  <c r="G1290" i="25"/>
  <c r="F1290" i="25"/>
  <c r="I1289" i="25"/>
  <c r="H1289" i="25"/>
  <c r="G1289" i="25"/>
  <c r="F1289" i="25"/>
  <c r="I1288" i="25"/>
  <c r="H1288" i="25"/>
  <c r="G1288" i="25"/>
  <c r="F1288" i="25"/>
  <c r="I1287" i="25"/>
  <c r="H1287" i="25"/>
  <c r="G1287" i="25"/>
  <c r="F1287" i="25"/>
  <c r="I1286" i="25"/>
  <c r="H1286" i="25"/>
  <c r="G1286" i="25"/>
  <c r="F1286" i="25"/>
  <c r="I1285" i="25"/>
  <c r="H1285" i="25"/>
  <c r="G1285" i="25"/>
  <c r="F1285" i="25"/>
  <c r="I1284" i="25"/>
  <c r="H1284" i="25"/>
  <c r="G1284" i="25"/>
  <c r="F1284" i="25"/>
  <c r="I1283" i="25"/>
  <c r="H1283" i="25"/>
  <c r="G1283" i="25"/>
  <c r="F1283" i="25"/>
  <c r="I1282" i="25"/>
  <c r="H1282" i="25"/>
  <c r="G1282" i="25"/>
  <c r="F1282" i="25"/>
  <c r="I1281" i="25"/>
  <c r="H1281" i="25"/>
  <c r="G1281" i="25"/>
  <c r="F1281" i="25"/>
  <c r="I1280" i="25"/>
  <c r="H1280" i="25"/>
  <c r="G1280" i="25"/>
  <c r="F1280" i="25"/>
  <c r="I1279" i="25"/>
  <c r="H1279" i="25"/>
  <c r="G1279" i="25"/>
  <c r="F1279" i="25"/>
  <c r="I1278" i="25"/>
  <c r="H1278" i="25"/>
  <c r="G1278" i="25"/>
  <c r="F1278" i="25"/>
  <c r="I1277" i="25"/>
  <c r="H1277" i="25"/>
  <c r="G1277" i="25"/>
  <c r="F1277" i="25"/>
  <c r="I1276" i="25"/>
  <c r="H1276" i="25"/>
  <c r="G1276" i="25"/>
  <c r="F1276" i="25"/>
  <c r="I1275" i="25"/>
  <c r="H1275" i="25"/>
  <c r="G1275" i="25"/>
  <c r="F1275" i="25"/>
  <c r="I1274" i="25"/>
  <c r="H1274" i="25"/>
  <c r="G1274" i="25"/>
  <c r="F1274" i="25"/>
  <c r="I1273" i="25"/>
  <c r="H1273" i="25"/>
  <c r="G1273" i="25"/>
  <c r="F1273" i="25"/>
  <c r="I1272" i="25"/>
  <c r="H1272" i="25"/>
  <c r="G1272" i="25"/>
  <c r="F1272" i="25"/>
  <c r="I1271" i="25"/>
  <c r="H1271" i="25"/>
  <c r="G1271" i="25"/>
  <c r="F1271" i="25"/>
  <c r="I1270" i="25"/>
  <c r="H1270" i="25"/>
  <c r="G1270" i="25"/>
  <c r="F1270" i="25"/>
  <c r="I1269" i="25"/>
  <c r="H1269" i="25"/>
  <c r="G1269" i="25"/>
  <c r="F1269" i="25"/>
  <c r="I1268" i="25"/>
  <c r="H1268" i="25"/>
  <c r="G1268" i="25"/>
  <c r="F1268" i="25"/>
  <c r="I1267" i="25"/>
  <c r="H1267" i="25"/>
  <c r="G1267" i="25"/>
  <c r="F1267" i="25"/>
  <c r="I1266" i="25"/>
  <c r="H1266" i="25"/>
  <c r="G1266" i="25"/>
  <c r="F1266" i="25"/>
  <c r="I1265" i="25"/>
  <c r="H1265" i="25"/>
  <c r="G1265" i="25"/>
  <c r="F1265" i="25"/>
  <c r="I1264" i="25"/>
  <c r="H1264" i="25"/>
  <c r="G1264" i="25"/>
  <c r="F1264" i="25"/>
  <c r="I1263" i="25"/>
  <c r="H1263" i="25"/>
  <c r="G1263" i="25"/>
  <c r="F1263" i="25"/>
  <c r="I1262" i="25"/>
  <c r="H1262" i="25"/>
  <c r="G1262" i="25"/>
  <c r="F1262" i="25"/>
  <c r="I1261" i="25"/>
  <c r="H1261" i="25"/>
  <c r="G1261" i="25"/>
  <c r="F1261" i="25"/>
  <c r="I1260" i="25"/>
  <c r="H1260" i="25"/>
  <c r="G1260" i="25"/>
  <c r="F1260" i="25"/>
  <c r="I1259" i="25"/>
  <c r="H1259" i="25"/>
  <c r="G1259" i="25"/>
  <c r="F1259" i="25"/>
  <c r="I1258" i="25"/>
  <c r="H1258" i="25"/>
  <c r="G1258" i="25"/>
  <c r="F1258" i="25"/>
  <c r="I1257" i="25"/>
  <c r="H1257" i="25"/>
  <c r="G1257" i="25"/>
  <c r="F1257" i="25"/>
  <c r="I1256" i="25"/>
  <c r="H1256" i="25"/>
  <c r="G1256" i="25"/>
  <c r="F1256" i="25"/>
  <c r="I1255" i="25"/>
  <c r="H1255" i="25"/>
  <c r="G1255" i="25"/>
  <c r="F1255" i="25"/>
  <c r="I1254" i="25"/>
  <c r="H1254" i="25"/>
  <c r="G1254" i="25"/>
  <c r="F1254" i="25"/>
  <c r="I1253" i="25"/>
  <c r="H1253" i="25"/>
  <c r="G1253" i="25"/>
  <c r="F1253" i="25"/>
  <c r="I1252" i="25"/>
  <c r="H1252" i="25"/>
  <c r="G1252" i="25"/>
  <c r="F1252" i="25"/>
  <c r="I1251" i="25"/>
  <c r="H1251" i="25"/>
  <c r="G1251" i="25"/>
  <c r="F1251" i="25"/>
  <c r="I1250" i="25"/>
  <c r="H1250" i="25"/>
  <c r="G1250" i="25"/>
  <c r="F1250" i="25"/>
  <c r="I1249" i="25"/>
  <c r="H1249" i="25"/>
  <c r="G1249" i="25"/>
  <c r="F1249" i="25"/>
  <c r="I1248" i="25"/>
  <c r="H1248" i="25"/>
  <c r="G1248" i="25"/>
  <c r="F1248" i="25"/>
  <c r="I1247" i="25"/>
  <c r="H1247" i="25"/>
  <c r="G1247" i="25"/>
  <c r="F1247" i="25"/>
  <c r="I1246" i="25"/>
  <c r="H1246" i="25"/>
  <c r="G1246" i="25"/>
  <c r="F1246" i="25"/>
  <c r="I1245" i="25"/>
  <c r="H1245" i="25"/>
  <c r="G1245" i="25"/>
  <c r="F1245" i="25"/>
  <c r="I1244" i="25"/>
  <c r="H1244" i="25"/>
  <c r="G1244" i="25"/>
  <c r="F1244" i="25"/>
  <c r="I1243" i="25"/>
  <c r="H1243" i="25"/>
  <c r="G1243" i="25"/>
  <c r="F1243" i="25"/>
  <c r="I1242" i="25"/>
  <c r="H1242" i="25"/>
  <c r="G1242" i="25"/>
  <c r="F1242" i="25"/>
  <c r="I1241" i="25"/>
  <c r="H1241" i="25"/>
  <c r="G1241" i="25"/>
  <c r="F1241" i="25"/>
  <c r="I1240" i="25"/>
  <c r="H1240" i="25"/>
  <c r="G1240" i="25"/>
  <c r="F1240" i="25"/>
  <c r="I1239" i="25"/>
  <c r="H1239" i="25"/>
  <c r="G1239" i="25"/>
  <c r="F1239" i="25"/>
  <c r="I1238" i="25"/>
  <c r="H1238" i="25"/>
  <c r="G1238" i="25"/>
  <c r="F1238" i="25"/>
  <c r="I1237" i="25"/>
  <c r="H1237" i="25"/>
  <c r="G1237" i="25"/>
  <c r="F1237" i="25"/>
  <c r="I1236" i="25"/>
  <c r="H1236" i="25"/>
  <c r="G1236" i="25"/>
  <c r="F1236" i="25"/>
  <c r="I1235" i="25"/>
  <c r="H1235" i="25"/>
  <c r="G1235" i="25"/>
  <c r="F1235" i="25"/>
  <c r="I1234" i="25"/>
  <c r="H1234" i="25"/>
  <c r="G1234" i="25"/>
  <c r="F1234" i="25"/>
  <c r="I1233" i="25"/>
  <c r="H1233" i="25"/>
  <c r="G1233" i="25"/>
  <c r="F1233" i="25"/>
  <c r="I1232" i="25"/>
  <c r="H1232" i="25"/>
  <c r="G1232" i="25"/>
  <c r="F1232" i="25"/>
  <c r="I1231" i="25"/>
  <c r="H1231" i="25"/>
  <c r="G1231" i="25"/>
  <c r="F1231" i="25"/>
  <c r="I1230" i="25"/>
  <c r="H1230" i="25"/>
  <c r="G1230" i="25"/>
  <c r="F1230" i="25"/>
  <c r="I1229" i="25"/>
  <c r="H1229" i="25"/>
  <c r="G1229" i="25"/>
  <c r="F1229" i="25"/>
  <c r="I1228" i="25"/>
  <c r="H1228" i="25"/>
  <c r="G1228" i="25"/>
  <c r="F1228" i="25"/>
  <c r="I1227" i="25"/>
  <c r="H1227" i="25"/>
  <c r="G1227" i="25"/>
  <c r="F1227" i="25"/>
  <c r="I1226" i="25"/>
  <c r="H1226" i="25"/>
  <c r="G1226" i="25"/>
  <c r="F1226" i="25"/>
  <c r="I1225" i="25"/>
  <c r="H1225" i="25"/>
  <c r="G1225" i="25"/>
  <c r="F1225" i="25"/>
  <c r="I1224" i="25"/>
  <c r="H1224" i="25"/>
  <c r="G1224" i="25"/>
  <c r="F1224" i="25"/>
  <c r="I1223" i="25"/>
  <c r="H1223" i="25"/>
  <c r="G1223" i="25"/>
  <c r="F1223" i="25"/>
  <c r="I1222" i="25"/>
  <c r="H1222" i="25"/>
  <c r="G1222" i="25"/>
  <c r="F1222" i="25"/>
  <c r="I1221" i="25"/>
  <c r="H1221" i="25"/>
  <c r="G1221" i="25"/>
  <c r="F1221" i="25"/>
  <c r="I1220" i="25"/>
  <c r="H1220" i="25"/>
  <c r="G1220" i="25"/>
  <c r="F1220" i="25"/>
  <c r="I1219" i="25"/>
  <c r="H1219" i="25"/>
  <c r="G1219" i="25"/>
  <c r="F1219" i="25"/>
  <c r="I1218" i="25"/>
  <c r="H1218" i="25"/>
  <c r="G1218" i="25"/>
  <c r="F1218" i="25"/>
  <c r="I1217" i="25"/>
  <c r="H1217" i="25"/>
  <c r="G1217" i="25"/>
  <c r="F1217" i="25"/>
  <c r="I1216" i="25"/>
  <c r="H1216" i="25"/>
  <c r="G1216" i="25"/>
  <c r="F1216" i="25"/>
  <c r="I1215" i="25"/>
  <c r="H1215" i="25"/>
  <c r="G1215" i="25"/>
  <c r="F1215" i="25"/>
  <c r="I1214" i="25"/>
  <c r="H1214" i="25"/>
  <c r="G1214" i="25"/>
  <c r="F1214" i="25"/>
  <c r="I1213" i="25"/>
  <c r="H1213" i="25"/>
  <c r="G1213" i="25"/>
  <c r="F1213" i="25"/>
  <c r="I1212" i="25"/>
  <c r="H1212" i="25"/>
  <c r="G1212" i="25"/>
  <c r="F1212" i="25"/>
  <c r="I1211" i="25"/>
  <c r="H1211" i="25"/>
  <c r="G1211" i="25"/>
  <c r="F1211" i="25"/>
  <c r="I1210" i="25"/>
  <c r="H1210" i="25"/>
  <c r="G1210" i="25"/>
  <c r="F1210" i="25"/>
  <c r="I1209" i="25"/>
  <c r="H1209" i="25"/>
  <c r="G1209" i="25"/>
  <c r="F1209" i="25"/>
  <c r="I1208" i="25"/>
  <c r="H1208" i="25"/>
  <c r="G1208" i="25"/>
  <c r="F1208" i="25"/>
  <c r="I1207" i="25"/>
  <c r="H1207" i="25"/>
  <c r="G1207" i="25"/>
  <c r="F1207" i="25"/>
  <c r="I1206" i="25"/>
  <c r="H1206" i="25"/>
  <c r="G1206" i="25"/>
  <c r="F1206" i="25"/>
  <c r="I1205" i="25"/>
  <c r="H1205" i="25"/>
  <c r="G1205" i="25"/>
  <c r="F1205" i="25"/>
  <c r="I1204" i="25"/>
  <c r="H1204" i="25"/>
  <c r="G1204" i="25"/>
  <c r="F1204" i="25"/>
  <c r="I1203" i="25"/>
  <c r="H1203" i="25"/>
  <c r="G1203" i="25"/>
  <c r="F1203" i="25"/>
  <c r="I1202" i="25"/>
  <c r="H1202" i="25"/>
  <c r="G1202" i="25"/>
  <c r="F1202" i="25"/>
  <c r="I1201" i="25"/>
  <c r="H1201" i="25"/>
  <c r="G1201" i="25"/>
  <c r="F1201" i="25"/>
  <c r="I1200" i="25"/>
  <c r="H1200" i="25"/>
  <c r="G1200" i="25"/>
  <c r="F1200" i="25"/>
  <c r="I1199" i="25"/>
  <c r="H1199" i="25"/>
  <c r="G1199" i="25"/>
  <c r="F1199" i="25"/>
  <c r="I1198" i="25"/>
  <c r="H1198" i="25"/>
  <c r="G1198" i="25"/>
  <c r="F1198" i="25"/>
  <c r="I1197" i="25"/>
  <c r="H1197" i="25"/>
  <c r="G1197" i="25"/>
  <c r="F1197" i="25"/>
  <c r="I1196" i="25"/>
  <c r="H1196" i="25"/>
  <c r="G1196" i="25"/>
  <c r="F1196" i="25"/>
  <c r="I1195" i="25"/>
  <c r="H1195" i="25"/>
  <c r="G1195" i="25"/>
  <c r="F1195" i="25"/>
  <c r="I1194" i="25"/>
  <c r="H1194" i="25"/>
  <c r="G1194" i="25"/>
  <c r="F1194" i="25"/>
  <c r="I1193" i="25"/>
  <c r="H1193" i="25"/>
  <c r="G1193" i="25"/>
  <c r="F1193" i="25"/>
  <c r="I1192" i="25"/>
  <c r="H1192" i="25"/>
  <c r="G1192" i="25"/>
  <c r="F1192" i="25"/>
  <c r="I1191" i="25"/>
  <c r="H1191" i="25"/>
  <c r="G1191" i="25"/>
  <c r="F1191" i="25"/>
  <c r="I1190" i="25"/>
  <c r="H1190" i="25"/>
  <c r="G1190" i="25"/>
  <c r="F1190" i="25"/>
  <c r="I1189" i="25"/>
  <c r="H1189" i="25"/>
  <c r="G1189" i="25"/>
  <c r="F1189" i="25"/>
  <c r="I1188" i="25"/>
  <c r="H1188" i="25"/>
  <c r="G1188" i="25"/>
  <c r="F1188" i="25"/>
  <c r="I1187" i="25"/>
  <c r="H1187" i="25"/>
  <c r="G1187" i="25"/>
  <c r="F1187" i="25"/>
  <c r="I1186" i="25"/>
  <c r="H1186" i="25"/>
  <c r="G1186" i="25"/>
  <c r="F1186" i="25"/>
  <c r="I1185" i="25"/>
  <c r="H1185" i="25"/>
  <c r="G1185" i="25"/>
  <c r="F1185" i="25"/>
  <c r="I1184" i="25"/>
  <c r="H1184" i="25"/>
  <c r="G1184" i="25"/>
  <c r="F1184" i="25"/>
  <c r="I1183" i="25"/>
  <c r="H1183" i="25"/>
  <c r="G1183" i="25"/>
  <c r="F1183" i="25"/>
  <c r="I1182" i="25"/>
  <c r="H1182" i="25"/>
  <c r="G1182" i="25"/>
  <c r="F1182" i="25"/>
  <c r="I1181" i="25"/>
  <c r="H1181" i="25"/>
  <c r="G1181" i="25"/>
  <c r="F1181" i="25"/>
  <c r="I1180" i="25"/>
  <c r="H1180" i="25"/>
  <c r="G1180" i="25"/>
  <c r="F1180" i="25"/>
  <c r="I1179" i="25"/>
  <c r="H1179" i="25"/>
  <c r="G1179" i="25"/>
  <c r="F1179" i="25"/>
  <c r="I1178" i="25"/>
  <c r="H1178" i="25"/>
  <c r="G1178" i="25"/>
  <c r="F1178" i="25"/>
  <c r="I1177" i="25"/>
  <c r="H1177" i="25"/>
  <c r="G1177" i="25"/>
  <c r="F1177" i="25"/>
  <c r="I1176" i="25"/>
  <c r="H1176" i="25"/>
  <c r="G1176" i="25"/>
  <c r="F1176" i="25"/>
  <c r="I1175" i="25"/>
  <c r="H1175" i="25"/>
  <c r="G1175" i="25"/>
  <c r="F1175" i="25"/>
  <c r="I1174" i="25"/>
  <c r="H1174" i="25"/>
  <c r="G1174" i="25"/>
  <c r="F1174" i="25"/>
  <c r="I1173" i="25"/>
  <c r="H1173" i="25"/>
  <c r="G1173" i="25"/>
  <c r="F1173" i="25"/>
  <c r="I1172" i="25"/>
  <c r="H1172" i="25"/>
  <c r="G1172" i="25"/>
  <c r="F1172" i="25"/>
  <c r="I1171" i="25"/>
  <c r="H1171" i="25"/>
  <c r="G1171" i="25"/>
  <c r="F1171" i="25"/>
  <c r="I1170" i="25"/>
  <c r="H1170" i="25"/>
  <c r="G1170" i="25"/>
  <c r="F1170" i="25"/>
  <c r="I1169" i="25"/>
  <c r="H1169" i="25"/>
  <c r="G1169" i="25"/>
  <c r="F1169" i="25"/>
  <c r="I1168" i="25"/>
  <c r="H1168" i="25"/>
  <c r="G1168" i="25"/>
  <c r="F1168" i="25"/>
  <c r="I1167" i="25"/>
  <c r="H1167" i="25"/>
  <c r="G1167" i="25"/>
  <c r="F1167" i="25"/>
  <c r="I1166" i="25"/>
  <c r="H1166" i="25"/>
  <c r="G1166" i="25"/>
  <c r="F1166" i="25"/>
  <c r="I1165" i="25"/>
  <c r="H1165" i="25"/>
  <c r="G1165" i="25"/>
  <c r="F1165" i="25"/>
  <c r="I1164" i="25"/>
  <c r="H1164" i="25"/>
  <c r="G1164" i="25"/>
  <c r="F1164" i="25"/>
  <c r="I1163" i="25"/>
  <c r="H1163" i="25"/>
  <c r="G1163" i="25"/>
  <c r="F1163" i="25"/>
  <c r="I1162" i="25"/>
  <c r="H1162" i="25"/>
  <c r="G1162" i="25"/>
  <c r="F1162" i="25"/>
  <c r="I1161" i="25"/>
  <c r="H1161" i="25"/>
  <c r="G1161" i="25"/>
  <c r="F1161" i="25"/>
  <c r="I1160" i="25"/>
  <c r="H1160" i="25"/>
  <c r="G1160" i="25"/>
  <c r="F1160" i="25"/>
  <c r="I1159" i="25"/>
  <c r="H1159" i="25"/>
  <c r="G1159" i="25"/>
  <c r="F1159" i="25"/>
  <c r="I1158" i="25"/>
  <c r="H1158" i="25"/>
  <c r="G1158" i="25"/>
  <c r="F1158" i="25"/>
  <c r="I1157" i="25"/>
  <c r="H1157" i="25"/>
  <c r="G1157" i="25"/>
  <c r="F1157" i="25"/>
  <c r="I1156" i="25"/>
  <c r="H1156" i="25"/>
  <c r="G1156" i="25"/>
  <c r="F1156" i="25"/>
  <c r="I1155" i="25"/>
  <c r="H1155" i="25"/>
  <c r="G1155" i="25"/>
  <c r="F1155" i="25"/>
  <c r="I1154" i="25"/>
  <c r="H1154" i="25"/>
  <c r="G1154" i="25"/>
  <c r="F1154" i="25"/>
  <c r="I1153" i="25"/>
  <c r="H1153" i="25"/>
  <c r="G1153" i="25"/>
  <c r="F1153" i="25"/>
  <c r="I1152" i="25"/>
  <c r="H1152" i="25"/>
  <c r="G1152" i="25"/>
  <c r="F1152" i="25"/>
  <c r="I1151" i="25"/>
  <c r="H1151" i="25"/>
  <c r="G1151" i="25"/>
  <c r="F1151" i="25"/>
  <c r="I1150" i="25"/>
  <c r="H1150" i="25"/>
  <c r="G1150" i="25"/>
  <c r="F1150" i="25"/>
  <c r="I1149" i="25"/>
  <c r="H1149" i="25"/>
  <c r="G1149" i="25"/>
  <c r="F1149" i="25"/>
  <c r="I1148" i="25"/>
  <c r="H1148" i="25"/>
  <c r="G1148" i="25"/>
  <c r="F1148" i="25"/>
  <c r="I1147" i="25"/>
  <c r="H1147" i="25"/>
  <c r="G1147" i="25"/>
  <c r="F1147" i="25"/>
  <c r="I1146" i="25"/>
  <c r="H1146" i="25"/>
  <c r="G1146" i="25"/>
  <c r="F1146" i="25"/>
  <c r="I1145" i="25"/>
  <c r="H1145" i="25"/>
  <c r="G1145" i="25"/>
  <c r="F1145" i="25"/>
  <c r="I1144" i="25"/>
  <c r="H1144" i="25"/>
  <c r="G1144" i="25"/>
  <c r="F1144" i="25"/>
  <c r="I1143" i="25"/>
  <c r="H1143" i="25"/>
  <c r="G1143" i="25"/>
  <c r="F1143" i="25"/>
  <c r="I1142" i="25"/>
  <c r="H1142" i="25"/>
  <c r="G1142" i="25"/>
  <c r="F1142" i="25"/>
  <c r="I1141" i="25"/>
  <c r="H1141" i="25"/>
  <c r="G1141" i="25"/>
  <c r="F1141" i="25"/>
  <c r="I1140" i="25"/>
  <c r="H1140" i="25"/>
  <c r="G1140" i="25"/>
  <c r="F1140" i="25"/>
  <c r="I1139" i="25"/>
  <c r="H1139" i="25"/>
  <c r="G1139" i="25"/>
  <c r="F1139" i="25"/>
  <c r="I1138" i="25"/>
  <c r="H1138" i="25"/>
  <c r="G1138" i="25"/>
  <c r="F1138" i="25"/>
  <c r="I1137" i="25"/>
  <c r="H1137" i="25"/>
  <c r="G1137" i="25"/>
  <c r="F1137" i="25"/>
  <c r="I1136" i="25"/>
  <c r="H1136" i="25"/>
  <c r="G1136" i="25"/>
  <c r="F1136" i="25"/>
  <c r="I1135" i="25"/>
  <c r="H1135" i="25"/>
  <c r="G1135" i="25"/>
  <c r="F1135" i="25"/>
  <c r="I1134" i="25"/>
  <c r="H1134" i="25"/>
  <c r="G1134" i="25"/>
  <c r="F1134" i="25"/>
  <c r="I1133" i="25"/>
  <c r="H1133" i="25"/>
  <c r="G1133" i="25"/>
  <c r="F1133" i="25"/>
  <c r="I1132" i="25"/>
  <c r="H1132" i="25"/>
  <c r="G1132" i="25"/>
  <c r="F1132" i="25"/>
  <c r="I1131" i="25"/>
  <c r="H1131" i="25"/>
  <c r="G1131" i="25"/>
  <c r="F1131" i="25"/>
  <c r="I1130" i="25"/>
  <c r="H1130" i="25"/>
  <c r="G1130" i="25"/>
  <c r="F1130" i="25"/>
  <c r="I1129" i="25"/>
  <c r="H1129" i="25"/>
  <c r="G1129" i="25"/>
  <c r="F1129" i="25"/>
  <c r="I1128" i="25"/>
  <c r="H1128" i="25"/>
  <c r="G1128" i="25"/>
  <c r="F1128" i="25"/>
  <c r="I1127" i="25"/>
  <c r="H1127" i="25"/>
  <c r="G1127" i="25"/>
  <c r="F1127" i="25"/>
  <c r="I1126" i="25"/>
  <c r="H1126" i="25"/>
  <c r="G1126" i="25"/>
  <c r="F1126" i="25"/>
  <c r="I1125" i="25"/>
  <c r="H1125" i="25"/>
  <c r="G1125" i="25"/>
  <c r="F1125" i="25"/>
  <c r="I1124" i="25"/>
  <c r="H1124" i="25"/>
  <c r="G1124" i="25"/>
  <c r="F1124" i="25"/>
  <c r="I1123" i="25"/>
  <c r="H1123" i="25"/>
  <c r="G1123" i="25"/>
  <c r="F1123" i="25"/>
  <c r="I1122" i="25"/>
  <c r="H1122" i="25"/>
  <c r="G1122" i="25"/>
  <c r="F1122" i="25"/>
  <c r="I1121" i="25"/>
  <c r="H1121" i="25"/>
  <c r="G1121" i="25"/>
  <c r="F1121" i="25"/>
  <c r="I1120" i="25"/>
  <c r="H1120" i="25"/>
  <c r="G1120" i="25"/>
  <c r="F1120" i="25"/>
  <c r="I1119" i="25"/>
  <c r="H1119" i="25"/>
  <c r="G1119" i="25"/>
  <c r="F1119" i="25"/>
  <c r="I1118" i="25"/>
  <c r="H1118" i="25"/>
  <c r="G1118" i="25"/>
  <c r="F1118" i="25"/>
  <c r="I1117" i="25"/>
  <c r="H1117" i="25"/>
  <c r="G1117" i="25"/>
  <c r="F1117" i="25"/>
  <c r="I1116" i="25"/>
  <c r="H1116" i="25"/>
  <c r="G1116" i="25"/>
  <c r="F1116" i="25"/>
  <c r="I1115" i="25"/>
  <c r="H1115" i="25"/>
  <c r="G1115" i="25"/>
  <c r="F1115" i="25"/>
  <c r="I1114" i="25"/>
  <c r="H1114" i="25"/>
  <c r="G1114" i="25"/>
  <c r="F1114" i="25"/>
  <c r="I1113" i="25"/>
  <c r="H1113" i="25"/>
  <c r="G1113" i="25"/>
  <c r="F1113" i="25"/>
  <c r="I1112" i="25"/>
  <c r="H1112" i="25"/>
  <c r="G1112" i="25"/>
  <c r="F1112" i="25"/>
  <c r="I1111" i="25"/>
  <c r="H1111" i="25"/>
  <c r="G1111" i="25"/>
  <c r="F1111" i="25"/>
  <c r="I1110" i="25"/>
  <c r="H1110" i="25"/>
  <c r="G1110" i="25"/>
  <c r="F1110" i="25"/>
  <c r="I1109" i="25"/>
  <c r="H1109" i="25"/>
  <c r="G1109" i="25"/>
  <c r="F1109" i="25"/>
  <c r="I1108" i="25"/>
  <c r="H1108" i="25"/>
  <c r="G1108" i="25"/>
  <c r="F1108" i="25"/>
  <c r="I1107" i="25"/>
  <c r="H1107" i="25"/>
  <c r="G1107" i="25"/>
  <c r="F1107" i="25"/>
  <c r="I1106" i="25"/>
  <c r="H1106" i="25"/>
  <c r="G1106" i="25"/>
  <c r="F1106" i="25"/>
  <c r="I1105" i="25"/>
  <c r="H1105" i="25"/>
  <c r="G1105" i="25"/>
  <c r="F1105" i="25"/>
  <c r="I1104" i="25"/>
  <c r="H1104" i="25"/>
  <c r="G1104" i="25"/>
  <c r="F1104" i="25"/>
  <c r="I1103" i="25"/>
  <c r="H1103" i="25"/>
  <c r="G1103" i="25"/>
  <c r="F1103" i="25"/>
  <c r="I1102" i="25"/>
  <c r="H1102" i="25"/>
  <c r="G1102" i="25"/>
  <c r="F1102" i="25"/>
  <c r="I1101" i="25"/>
  <c r="H1101" i="25"/>
  <c r="G1101" i="25"/>
  <c r="F1101" i="25"/>
  <c r="I1100" i="25"/>
  <c r="H1100" i="25"/>
  <c r="G1100" i="25"/>
  <c r="F1100" i="25"/>
  <c r="I1099" i="25"/>
  <c r="H1099" i="25"/>
  <c r="G1099" i="25"/>
  <c r="F1099" i="25"/>
  <c r="I1098" i="25"/>
  <c r="H1098" i="25"/>
  <c r="G1098" i="25"/>
  <c r="F1098" i="25"/>
  <c r="I1097" i="25"/>
  <c r="H1097" i="25"/>
  <c r="G1097" i="25"/>
  <c r="F1097" i="25"/>
  <c r="I1096" i="25"/>
  <c r="H1096" i="25"/>
  <c r="G1096" i="25"/>
  <c r="F1096" i="25"/>
  <c r="I1095" i="25"/>
  <c r="H1095" i="25"/>
  <c r="G1095" i="25"/>
  <c r="F1095" i="25"/>
  <c r="I1094" i="25"/>
  <c r="H1094" i="25"/>
  <c r="G1094" i="25"/>
  <c r="F1094" i="25"/>
  <c r="I1093" i="25"/>
  <c r="H1093" i="25"/>
  <c r="G1093" i="25"/>
  <c r="F1093" i="25"/>
  <c r="I1092" i="25"/>
  <c r="H1092" i="25"/>
  <c r="G1092" i="25"/>
  <c r="F1092" i="25"/>
  <c r="I1091" i="25"/>
  <c r="H1091" i="25"/>
  <c r="G1091" i="25"/>
  <c r="F1091" i="25"/>
  <c r="I1090" i="25"/>
  <c r="H1090" i="25"/>
  <c r="G1090" i="25"/>
  <c r="F1090" i="25"/>
  <c r="I1089" i="25"/>
  <c r="H1089" i="25"/>
  <c r="G1089" i="25"/>
  <c r="F1089" i="25"/>
  <c r="I1088" i="25"/>
  <c r="H1088" i="25"/>
  <c r="G1088" i="25"/>
  <c r="F1088" i="25"/>
  <c r="I1087" i="25"/>
  <c r="H1087" i="25"/>
  <c r="G1087" i="25"/>
  <c r="F1087" i="25"/>
  <c r="I1086" i="25"/>
  <c r="H1086" i="25"/>
  <c r="G1086" i="25"/>
  <c r="F1086" i="25"/>
  <c r="I1085" i="25"/>
  <c r="H1085" i="25"/>
  <c r="G1085" i="25"/>
  <c r="F1085" i="25"/>
  <c r="I1084" i="25"/>
  <c r="H1084" i="25"/>
  <c r="G1084" i="25"/>
  <c r="F1084" i="25"/>
  <c r="I1083" i="25"/>
  <c r="H1083" i="25"/>
  <c r="G1083" i="25"/>
  <c r="F1083" i="25"/>
  <c r="I1082" i="25"/>
  <c r="H1082" i="25"/>
  <c r="G1082" i="25"/>
  <c r="F1082" i="25"/>
  <c r="I1081" i="25"/>
  <c r="H1081" i="25"/>
  <c r="G1081" i="25"/>
  <c r="F1081" i="25"/>
  <c r="I1080" i="25"/>
  <c r="H1080" i="25"/>
  <c r="G1080" i="25"/>
  <c r="F1080" i="25"/>
  <c r="I1079" i="25"/>
  <c r="H1079" i="25"/>
  <c r="G1079" i="25"/>
  <c r="F1079" i="25"/>
  <c r="I1078" i="25"/>
  <c r="H1078" i="25"/>
  <c r="G1078" i="25"/>
  <c r="F1078" i="25"/>
  <c r="I1077" i="25"/>
  <c r="H1077" i="25"/>
  <c r="G1077" i="25"/>
  <c r="F1077" i="25"/>
  <c r="I1076" i="25"/>
  <c r="H1076" i="25"/>
  <c r="G1076" i="25"/>
  <c r="F1076" i="25"/>
  <c r="I1075" i="25"/>
  <c r="H1075" i="25"/>
  <c r="G1075" i="25"/>
  <c r="F1075" i="25"/>
  <c r="I1074" i="25"/>
  <c r="H1074" i="25"/>
  <c r="G1074" i="25"/>
  <c r="F1074" i="25"/>
  <c r="I1073" i="25"/>
  <c r="H1073" i="25"/>
  <c r="G1073" i="25"/>
  <c r="F1073" i="25"/>
  <c r="I1072" i="25"/>
  <c r="H1072" i="25"/>
  <c r="G1072" i="25"/>
  <c r="F1072" i="25"/>
  <c r="I1071" i="25"/>
  <c r="H1071" i="25"/>
  <c r="G1071" i="25"/>
  <c r="F1071" i="25"/>
  <c r="I1070" i="25"/>
  <c r="H1070" i="25"/>
  <c r="G1070" i="25"/>
  <c r="F1070" i="25"/>
  <c r="I1069" i="25"/>
  <c r="H1069" i="25"/>
  <c r="G1069" i="25"/>
  <c r="F1069" i="25"/>
  <c r="I1068" i="25"/>
  <c r="H1068" i="25"/>
  <c r="G1068" i="25"/>
  <c r="F1068" i="25"/>
  <c r="I1067" i="25"/>
  <c r="H1067" i="25"/>
  <c r="G1067" i="25"/>
  <c r="F1067" i="25"/>
  <c r="I1066" i="25"/>
  <c r="H1066" i="25"/>
  <c r="G1066" i="25"/>
  <c r="F1066" i="25"/>
  <c r="I1065" i="25"/>
  <c r="H1065" i="25"/>
  <c r="G1065" i="25"/>
  <c r="F1065" i="25"/>
  <c r="I1064" i="25"/>
  <c r="H1064" i="25"/>
  <c r="G1064" i="25"/>
  <c r="F1064" i="25"/>
  <c r="I1063" i="25"/>
  <c r="H1063" i="25"/>
  <c r="G1063" i="25"/>
  <c r="F1063" i="25"/>
  <c r="I1062" i="25"/>
  <c r="H1062" i="25"/>
  <c r="G1062" i="25"/>
  <c r="F1062" i="25"/>
  <c r="I1061" i="25"/>
  <c r="H1061" i="25"/>
  <c r="G1061" i="25"/>
  <c r="F1061" i="25"/>
  <c r="I1060" i="25"/>
  <c r="H1060" i="25"/>
  <c r="G1060" i="25"/>
  <c r="F1060" i="25"/>
  <c r="I1059" i="25"/>
  <c r="H1059" i="25"/>
  <c r="G1059" i="25"/>
  <c r="F1059" i="25"/>
  <c r="I1058" i="25"/>
  <c r="H1058" i="25"/>
  <c r="G1058" i="25"/>
  <c r="F1058" i="25"/>
  <c r="I1057" i="25"/>
  <c r="H1057" i="25"/>
  <c r="G1057" i="25"/>
  <c r="F1057" i="25"/>
  <c r="I1056" i="25"/>
  <c r="H1056" i="25"/>
  <c r="G1056" i="25"/>
  <c r="F1056" i="25"/>
  <c r="I1055" i="25"/>
  <c r="H1055" i="25"/>
  <c r="G1055" i="25"/>
  <c r="F1055" i="25"/>
  <c r="I1054" i="25"/>
  <c r="H1054" i="25"/>
  <c r="G1054" i="25"/>
  <c r="F1054" i="25"/>
  <c r="I1053" i="25"/>
  <c r="H1053" i="25"/>
  <c r="G1053" i="25"/>
  <c r="F1053" i="25"/>
  <c r="I1052" i="25"/>
  <c r="H1052" i="25"/>
  <c r="G1052" i="25"/>
  <c r="F1052" i="25"/>
  <c r="I1051" i="25"/>
  <c r="H1051" i="25"/>
  <c r="G1051" i="25"/>
  <c r="F1051" i="25"/>
  <c r="I1050" i="25"/>
  <c r="H1050" i="25"/>
  <c r="G1050" i="25"/>
  <c r="F1050" i="25"/>
  <c r="I1049" i="25"/>
  <c r="H1049" i="25"/>
  <c r="G1049" i="25"/>
  <c r="F1049" i="25"/>
  <c r="I1048" i="25"/>
  <c r="H1048" i="25"/>
  <c r="G1048" i="25"/>
  <c r="F1048" i="25"/>
  <c r="I1047" i="25"/>
  <c r="H1047" i="25"/>
  <c r="G1047" i="25"/>
  <c r="F1047" i="25"/>
  <c r="I1046" i="25"/>
  <c r="H1046" i="25"/>
  <c r="G1046" i="25"/>
  <c r="F1046" i="25"/>
  <c r="I1045" i="25"/>
  <c r="H1045" i="25"/>
  <c r="G1045" i="25"/>
  <c r="F1045" i="25"/>
  <c r="I1044" i="25"/>
  <c r="H1044" i="25"/>
  <c r="G1044" i="25"/>
  <c r="F1044" i="25"/>
  <c r="I1043" i="25"/>
  <c r="H1043" i="25"/>
  <c r="G1043" i="25"/>
  <c r="F1043" i="25"/>
  <c r="I1042" i="25"/>
  <c r="H1042" i="25"/>
  <c r="G1042" i="25"/>
  <c r="F1042" i="25"/>
  <c r="I1041" i="25"/>
  <c r="H1041" i="25"/>
  <c r="G1041" i="25"/>
  <c r="F1041" i="25"/>
  <c r="I1040" i="25"/>
  <c r="H1040" i="25"/>
  <c r="G1040" i="25"/>
  <c r="F1040" i="25"/>
  <c r="I1039" i="25"/>
  <c r="H1039" i="25"/>
  <c r="G1039" i="25"/>
  <c r="F1039" i="25"/>
  <c r="I1038" i="25"/>
  <c r="H1038" i="25"/>
  <c r="G1038" i="25"/>
  <c r="F1038" i="25"/>
  <c r="I1037" i="25"/>
  <c r="H1037" i="25"/>
  <c r="G1037" i="25"/>
  <c r="F1037" i="25"/>
  <c r="I1036" i="25"/>
  <c r="H1036" i="25"/>
  <c r="G1036" i="25"/>
  <c r="F1036" i="25"/>
  <c r="I1035" i="25"/>
  <c r="H1035" i="25"/>
  <c r="G1035" i="25"/>
  <c r="F1035" i="25"/>
  <c r="I1034" i="25"/>
  <c r="H1034" i="25"/>
  <c r="G1034" i="25"/>
  <c r="F1034" i="25"/>
  <c r="I1033" i="25"/>
  <c r="H1033" i="25"/>
  <c r="G1033" i="25"/>
  <c r="F1033" i="25"/>
  <c r="I1032" i="25"/>
  <c r="H1032" i="25"/>
  <c r="G1032" i="25"/>
  <c r="F1032" i="25"/>
  <c r="I1031" i="25"/>
  <c r="H1031" i="25"/>
  <c r="G1031" i="25"/>
  <c r="F1031" i="25"/>
  <c r="I1030" i="25"/>
  <c r="H1030" i="25"/>
  <c r="G1030" i="25"/>
  <c r="F1030" i="25"/>
  <c r="I1029" i="25"/>
  <c r="H1029" i="25"/>
  <c r="G1029" i="25"/>
  <c r="F1029" i="25"/>
  <c r="I1028" i="25"/>
  <c r="H1028" i="25"/>
  <c r="G1028" i="25"/>
  <c r="F1028" i="25"/>
  <c r="I1027" i="25"/>
  <c r="H1027" i="25"/>
  <c r="G1027" i="25"/>
  <c r="F1027" i="25"/>
  <c r="I1026" i="25"/>
  <c r="H1026" i="25"/>
  <c r="G1026" i="25"/>
  <c r="F1026" i="25"/>
  <c r="I1025" i="25"/>
  <c r="H1025" i="25"/>
  <c r="G1025" i="25"/>
  <c r="F1025" i="25"/>
  <c r="I1024" i="25"/>
  <c r="H1024" i="25"/>
  <c r="G1024" i="25"/>
  <c r="F1024" i="25"/>
  <c r="I1023" i="25"/>
  <c r="H1023" i="25"/>
  <c r="G1023" i="25"/>
  <c r="F1023" i="25"/>
  <c r="I1022" i="25"/>
  <c r="H1022" i="25"/>
  <c r="G1022" i="25"/>
  <c r="F1022" i="25"/>
  <c r="I1021" i="25"/>
  <c r="H1021" i="25"/>
  <c r="G1021" i="25"/>
  <c r="F1021" i="25"/>
  <c r="I1020" i="25"/>
  <c r="H1020" i="25"/>
  <c r="G1020" i="25"/>
  <c r="F1020" i="25"/>
  <c r="I1019" i="25"/>
  <c r="H1019" i="25"/>
  <c r="G1019" i="25"/>
  <c r="F1019" i="25"/>
  <c r="I1018" i="25"/>
  <c r="H1018" i="25"/>
  <c r="G1018" i="25"/>
  <c r="F1018" i="25"/>
  <c r="I1017" i="25"/>
  <c r="H1017" i="25"/>
  <c r="G1017" i="25"/>
  <c r="F1017" i="25"/>
  <c r="I1016" i="25"/>
  <c r="H1016" i="25"/>
  <c r="G1016" i="25"/>
  <c r="F1016" i="25"/>
  <c r="I1015" i="25"/>
  <c r="H1015" i="25"/>
  <c r="G1015" i="25"/>
  <c r="F1015" i="25"/>
  <c r="I1014" i="25"/>
  <c r="H1014" i="25"/>
  <c r="G1014" i="25"/>
  <c r="F1014" i="25"/>
  <c r="I1013" i="25"/>
  <c r="H1013" i="25"/>
  <c r="G1013" i="25"/>
  <c r="F1013" i="25"/>
  <c r="I1012" i="25"/>
  <c r="H1012" i="25"/>
  <c r="G1012" i="25"/>
  <c r="F1012" i="25"/>
  <c r="I1011" i="25"/>
  <c r="H1011" i="25"/>
  <c r="G1011" i="25"/>
  <c r="F1011" i="25"/>
  <c r="I1010" i="25"/>
  <c r="H1010" i="25"/>
  <c r="G1010" i="25"/>
  <c r="F1010" i="25"/>
  <c r="I1009" i="25"/>
  <c r="H1009" i="25"/>
  <c r="G1009" i="25"/>
  <c r="F1009" i="25"/>
  <c r="I1008" i="25"/>
  <c r="H1008" i="25"/>
  <c r="G1008" i="25"/>
  <c r="F1008" i="25"/>
  <c r="I1007" i="25"/>
  <c r="H1007" i="25"/>
  <c r="G1007" i="25"/>
  <c r="F1007" i="25"/>
  <c r="I1006" i="25"/>
  <c r="H1006" i="25"/>
  <c r="G1006" i="25"/>
  <c r="F1006" i="25"/>
  <c r="I1005" i="25"/>
  <c r="H1005" i="25"/>
  <c r="G1005" i="25"/>
  <c r="F1005" i="25"/>
  <c r="I1004" i="25"/>
  <c r="H1004" i="25"/>
  <c r="G1004" i="25"/>
  <c r="F1004" i="25"/>
  <c r="I1003" i="25"/>
  <c r="H1003" i="25"/>
  <c r="G1003" i="25"/>
  <c r="F1003" i="25"/>
  <c r="I1002" i="25"/>
  <c r="H1002" i="25"/>
  <c r="G1002" i="25"/>
  <c r="F1002" i="25"/>
  <c r="I1001" i="25"/>
  <c r="H1001" i="25"/>
  <c r="G1001" i="25"/>
  <c r="F1001" i="25"/>
  <c r="I1000" i="25"/>
  <c r="H1000" i="25"/>
  <c r="G1000" i="25"/>
  <c r="F1000" i="25"/>
  <c r="I999" i="25"/>
  <c r="H999" i="25"/>
  <c r="G999" i="25"/>
  <c r="F999" i="25"/>
  <c r="I998" i="25"/>
  <c r="H998" i="25"/>
  <c r="G998" i="25"/>
  <c r="F998" i="25"/>
  <c r="I997" i="25"/>
  <c r="H997" i="25"/>
  <c r="G997" i="25"/>
  <c r="F997" i="25"/>
  <c r="I996" i="25"/>
  <c r="H996" i="25"/>
  <c r="G996" i="25"/>
  <c r="F996" i="25"/>
  <c r="I995" i="25"/>
  <c r="H995" i="25"/>
  <c r="G995" i="25"/>
  <c r="F995" i="25"/>
  <c r="I994" i="25"/>
  <c r="H994" i="25"/>
  <c r="G994" i="25"/>
  <c r="F994" i="25"/>
  <c r="I993" i="25"/>
  <c r="H993" i="25"/>
  <c r="G993" i="25"/>
  <c r="F993" i="25"/>
  <c r="I992" i="25"/>
  <c r="H992" i="25"/>
  <c r="G992" i="25"/>
  <c r="F992" i="25"/>
  <c r="I991" i="25"/>
  <c r="H991" i="25"/>
  <c r="G991" i="25"/>
  <c r="F991" i="25"/>
  <c r="I990" i="25"/>
  <c r="H990" i="25"/>
  <c r="G990" i="25"/>
  <c r="F990" i="25"/>
  <c r="I989" i="25"/>
  <c r="H989" i="25"/>
  <c r="G989" i="25"/>
  <c r="F989" i="25"/>
  <c r="I988" i="25"/>
  <c r="H988" i="25"/>
  <c r="G988" i="25"/>
  <c r="F988" i="25"/>
  <c r="I987" i="25"/>
  <c r="H987" i="25"/>
  <c r="G987" i="25"/>
  <c r="F987" i="25"/>
  <c r="I986" i="25"/>
  <c r="H986" i="25"/>
  <c r="G986" i="25"/>
  <c r="F986" i="25"/>
  <c r="I985" i="25"/>
  <c r="H985" i="25"/>
  <c r="G985" i="25"/>
  <c r="F985" i="25"/>
  <c r="I984" i="25"/>
  <c r="H984" i="25"/>
  <c r="G984" i="25"/>
  <c r="F984" i="25"/>
  <c r="I983" i="25"/>
  <c r="H983" i="25"/>
  <c r="G983" i="25"/>
  <c r="F983" i="25"/>
  <c r="I982" i="25"/>
  <c r="H982" i="25"/>
  <c r="G982" i="25"/>
  <c r="F982" i="25"/>
  <c r="I981" i="25"/>
  <c r="H981" i="25"/>
  <c r="G981" i="25"/>
  <c r="F981" i="25"/>
  <c r="I980" i="25"/>
  <c r="H980" i="25"/>
  <c r="G980" i="25"/>
  <c r="F980" i="25"/>
  <c r="I979" i="25"/>
  <c r="H979" i="25"/>
  <c r="G979" i="25"/>
  <c r="F979" i="25"/>
  <c r="I978" i="25"/>
  <c r="H978" i="25"/>
  <c r="G978" i="25"/>
  <c r="F978" i="25"/>
  <c r="I977" i="25"/>
  <c r="H977" i="25"/>
  <c r="G977" i="25"/>
  <c r="F977" i="25"/>
  <c r="I976" i="25"/>
  <c r="H976" i="25"/>
  <c r="G976" i="25"/>
  <c r="F976" i="25"/>
  <c r="I975" i="25"/>
  <c r="H975" i="25"/>
  <c r="G975" i="25"/>
  <c r="F975" i="25"/>
  <c r="I974" i="25"/>
  <c r="H974" i="25"/>
  <c r="G974" i="25"/>
  <c r="F974" i="25"/>
  <c r="I973" i="25"/>
  <c r="H973" i="25"/>
  <c r="G973" i="25"/>
  <c r="F973" i="25"/>
  <c r="I972" i="25"/>
  <c r="H972" i="25"/>
  <c r="G972" i="25"/>
  <c r="F972" i="25"/>
  <c r="I971" i="25"/>
  <c r="H971" i="25"/>
  <c r="G971" i="25"/>
  <c r="F971" i="25"/>
  <c r="I970" i="25"/>
  <c r="H970" i="25"/>
  <c r="G970" i="25"/>
  <c r="F970" i="25"/>
  <c r="I969" i="25"/>
  <c r="H969" i="25"/>
  <c r="G969" i="25"/>
  <c r="F969" i="25"/>
  <c r="I968" i="25"/>
  <c r="H968" i="25"/>
  <c r="G968" i="25"/>
  <c r="F968" i="25"/>
  <c r="I967" i="25"/>
  <c r="H967" i="25"/>
  <c r="G967" i="25"/>
  <c r="F967" i="25"/>
  <c r="I966" i="25"/>
  <c r="H966" i="25"/>
  <c r="G966" i="25"/>
  <c r="F966" i="25"/>
  <c r="I965" i="25"/>
  <c r="H965" i="25"/>
  <c r="G965" i="25"/>
  <c r="F965" i="25"/>
  <c r="I964" i="25"/>
  <c r="H964" i="25"/>
  <c r="G964" i="25"/>
  <c r="F964" i="25"/>
  <c r="I963" i="25"/>
  <c r="H963" i="25"/>
  <c r="G963" i="25"/>
  <c r="F963" i="25"/>
  <c r="I962" i="25"/>
  <c r="H962" i="25"/>
  <c r="G962" i="25"/>
  <c r="F962" i="25"/>
  <c r="I961" i="25"/>
  <c r="H961" i="25"/>
  <c r="G961" i="25"/>
  <c r="F961" i="25"/>
  <c r="I960" i="25"/>
  <c r="H960" i="25"/>
  <c r="G960" i="25"/>
  <c r="F960" i="25"/>
  <c r="I959" i="25"/>
  <c r="H959" i="25"/>
  <c r="G959" i="25"/>
  <c r="F959" i="25"/>
  <c r="I958" i="25"/>
  <c r="H958" i="25"/>
  <c r="G958" i="25"/>
  <c r="F958" i="25"/>
  <c r="I957" i="25"/>
  <c r="H957" i="25"/>
  <c r="G957" i="25"/>
  <c r="F957" i="25"/>
  <c r="I956" i="25"/>
  <c r="H956" i="25"/>
  <c r="G956" i="25"/>
  <c r="F956" i="25"/>
  <c r="I955" i="25"/>
  <c r="H955" i="25"/>
  <c r="G955" i="25"/>
  <c r="F955" i="25"/>
  <c r="I954" i="25"/>
  <c r="H954" i="25"/>
  <c r="G954" i="25"/>
  <c r="F954" i="25"/>
  <c r="I953" i="25"/>
  <c r="H953" i="25"/>
  <c r="G953" i="25"/>
  <c r="F953" i="25"/>
  <c r="I952" i="25"/>
  <c r="H952" i="25"/>
  <c r="G952" i="25"/>
  <c r="F952" i="25"/>
  <c r="I951" i="25"/>
  <c r="H951" i="25"/>
  <c r="G951" i="25"/>
  <c r="F951" i="25"/>
  <c r="I950" i="25"/>
  <c r="H950" i="25"/>
  <c r="G950" i="25"/>
  <c r="F950" i="25"/>
  <c r="I949" i="25"/>
  <c r="H949" i="25"/>
  <c r="G949" i="25"/>
  <c r="F949" i="25"/>
  <c r="I948" i="25"/>
  <c r="H948" i="25"/>
  <c r="G948" i="25"/>
  <c r="F948" i="25"/>
  <c r="I947" i="25"/>
  <c r="H947" i="25"/>
  <c r="G947" i="25"/>
  <c r="F947" i="25"/>
  <c r="I946" i="25"/>
  <c r="H946" i="25"/>
  <c r="G946" i="25"/>
  <c r="F946" i="25"/>
  <c r="I945" i="25"/>
  <c r="H945" i="25"/>
  <c r="G945" i="25"/>
  <c r="F945" i="25"/>
  <c r="I944" i="25"/>
  <c r="H944" i="25"/>
  <c r="G944" i="25"/>
  <c r="F944" i="25"/>
  <c r="I943" i="25"/>
  <c r="H943" i="25"/>
  <c r="G943" i="25"/>
  <c r="F943" i="25"/>
  <c r="I942" i="25"/>
  <c r="H942" i="25"/>
  <c r="G942" i="25"/>
  <c r="F942" i="25"/>
  <c r="I941" i="25"/>
  <c r="H941" i="25"/>
  <c r="G941" i="25"/>
  <c r="F941" i="25"/>
  <c r="I940" i="25"/>
  <c r="H940" i="25"/>
  <c r="G940" i="25"/>
  <c r="F940" i="25"/>
  <c r="I939" i="25"/>
  <c r="H939" i="25"/>
  <c r="G939" i="25"/>
  <c r="F939" i="25"/>
  <c r="I938" i="25"/>
  <c r="H938" i="25"/>
  <c r="G938" i="25"/>
  <c r="F938" i="25"/>
  <c r="I937" i="25"/>
  <c r="H937" i="25"/>
  <c r="G937" i="25"/>
  <c r="F937" i="25"/>
  <c r="I936" i="25"/>
  <c r="H936" i="25"/>
  <c r="G936" i="25"/>
  <c r="F936" i="25"/>
  <c r="I935" i="25"/>
  <c r="H935" i="25"/>
  <c r="G935" i="25"/>
  <c r="F935" i="25"/>
  <c r="I934" i="25"/>
  <c r="H934" i="25"/>
  <c r="G934" i="25"/>
  <c r="F934" i="25"/>
  <c r="I933" i="25"/>
  <c r="H933" i="25"/>
  <c r="G933" i="25"/>
  <c r="F933" i="25"/>
  <c r="I932" i="25"/>
  <c r="H932" i="25"/>
  <c r="G932" i="25"/>
  <c r="F932" i="25"/>
  <c r="I931" i="25"/>
  <c r="H931" i="25"/>
  <c r="G931" i="25"/>
  <c r="F931" i="25"/>
  <c r="I930" i="25"/>
  <c r="H930" i="25"/>
  <c r="G930" i="25"/>
  <c r="F930" i="25"/>
  <c r="I929" i="25"/>
  <c r="H929" i="25"/>
  <c r="G929" i="25"/>
  <c r="F929" i="25"/>
  <c r="I928" i="25"/>
  <c r="H928" i="25"/>
  <c r="G928" i="25"/>
  <c r="F928" i="25"/>
  <c r="I927" i="25"/>
  <c r="H927" i="25"/>
  <c r="G927" i="25"/>
  <c r="F927" i="25"/>
  <c r="I926" i="25"/>
  <c r="H926" i="25"/>
  <c r="G926" i="25"/>
  <c r="F926" i="25"/>
  <c r="I925" i="25"/>
  <c r="H925" i="25"/>
  <c r="G925" i="25"/>
  <c r="F925" i="25"/>
  <c r="I924" i="25"/>
  <c r="H924" i="25"/>
  <c r="G924" i="25"/>
  <c r="F924" i="25"/>
  <c r="I923" i="25"/>
  <c r="H923" i="25"/>
  <c r="G923" i="25"/>
  <c r="F923" i="25"/>
  <c r="I922" i="25"/>
  <c r="H922" i="25"/>
  <c r="G922" i="25"/>
  <c r="F922" i="25"/>
  <c r="I921" i="25"/>
  <c r="H921" i="25"/>
  <c r="G921" i="25"/>
  <c r="F921" i="25"/>
  <c r="I920" i="25"/>
  <c r="H920" i="25"/>
  <c r="G920" i="25"/>
  <c r="F920" i="25"/>
  <c r="I919" i="25"/>
  <c r="H919" i="25"/>
  <c r="G919" i="25"/>
  <c r="F919" i="25"/>
  <c r="I918" i="25"/>
  <c r="H918" i="25"/>
  <c r="G918" i="25"/>
  <c r="F918" i="25"/>
  <c r="I917" i="25"/>
  <c r="H917" i="25"/>
  <c r="G917" i="25"/>
  <c r="F917" i="25"/>
  <c r="I916" i="25"/>
  <c r="H916" i="25"/>
  <c r="G916" i="25"/>
  <c r="F916" i="25"/>
  <c r="I915" i="25"/>
  <c r="H915" i="25"/>
  <c r="G915" i="25"/>
  <c r="F915" i="25"/>
  <c r="I914" i="25"/>
  <c r="H914" i="25"/>
  <c r="G914" i="25"/>
  <c r="F914" i="25"/>
  <c r="I913" i="25"/>
  <c r="H913" i="25"/>
  <c r="G913" i="25"/>
  <c r="F913" i="25"/>
  <c r="I912" i="25"/>
  <c r="H912" i="25"/>
  <c r="G912" i="25"/>
  <c r="F912" i="25"/>
  <c r="I911" i="25"/>
  <c r="H911" i="25"/>
  <c r="G911" i="25"/>
  <c r="F911" i="25"/>
  <c r="I910" i="25"/>
  <c r="H910" i="25"/>
  <c r="G910" i="25"/>
  <c r="F910" i="25"/>
  <c r="I909" i="25"/>
  <c r="H909" i="25"/>
  <c r="G909" i="25"/>
  <c r="F909" i="25"/>
  <c r="I908" i="25"/>
  <c r="H908" i="25"/>
  <c r="G908" i="25"/>
  <c r="F908" i="25"/>
  <c r="I907" i="25"/>
  <c r="H907" i="25"/>
  <c r="G907" i="25"/>
  <c r="F907" i="25"/>
  <c r="I906" i="25"/>
  <c r="H906" i="25"/>
  <c r="G906" i="25"/>
  <c r="F906" i="25"/>
  <c r="I905" i="25"/>
  <c r="H905" i="25"/>
  <c r="G905" i="25"/>
  <c r="F905" i="25"/>
  <c r="I904" i="25"/>
  <c r="H904" i="25"/>
  <c r="G904" i="25"/>
  <c r="F904" i="25"/>
  <c r="I903" i="25"/>
  <c r="H903" i="25"/>
  <c r="G903" i="25"/>
  <c r="F903" i="25"/>
  <c r="I902" i="25"/>
  <c r="H902" i="25"/>
  <c r="G902" i="25"/>
  <c r="F902" i="25"/>
  <c r="I901" i="25"/>
  <c r="H901" i="25"/>
  <c r="G901" i="25"/>
  <c r="F901" i="25"/>
  <c r="I900" i="25"/>
  <c r="H900" i="25"/>
  <c r="G900" i="25"/>
  <c r="F900" i="25"/>
  <c r="I899" i="25"/>
  <c r="H899" i="25"/>
  <c r="G899" i="25"/>
  <c r="F899" i="25"/>
  <c r="I898" i="25"/>
  <c r="H898" i="25"/>
  <c r="G898" i="25"/>
  <c r="F898" i="25"/>
  <c r="I897" i="25"/>
  <c r="H897" i="25"/>
  <c r="G897" i="25"/>
  <c r="F897" i="25"/>
  <c r="I896" i="25"/>
  <c r="H896" i="25"/>
  <c r="G896" i="25"/>
  <c r="F896" i="25"/>
  <c r="I895" i="25"/>
  <c r="H895" i="25"/>
  <c r="G895" i="25"/>
  <c r="F895" i="25"/>
  <c r="I894" i="25"/>
  <c r="H894" i="25"/>
  <c r="G894" i="25"/>
  <c r="F894" i="25"/>
  <c r="I893" i="25"/>
  <c r="H893" i="25"/>
  <c r="G893" i="25"/>
  <c r="F893" i="25"/>
  <c r="I892" i="25"/>
  <c r="H892" i="25"/>
  <c r="G892" i="25"/>
  <c r="F892" i="25"/>
  <c r="I891" i="25"/>
  <c r="H891" i="25"/>
  <c r="G891" i="25"/>
  <c r="F891" i="25"/>
  <c r="I890" i="25"/>
  <c r="H890" i="25"/>
  <c r="G890" i="25"/>
  <c r="F890" i="25"/>
  <c r="I889" i="25"/>
  <c r="H889" i="25"/>
  <c r="G889" i="25"/>
  <c r="F889" i="25"/>
  <c r="I888" i="25"/>
  <c r="H888" i="25"/>
  <c r="G888" i="25"/>
  <c r="F888" i="25"/>
  <c r="I887" i="25"/>
  <c r="H887" i="25"/>
  <c r="G887" i="25"/>
  <c r="F887" i="25"/>
  <c r="I886" i="25"/>
  <c r="H886" i="25"/>
  <c r="G886" i="25"/>
  <c r="F886" i="25"/>
  <c r="I885" i="25"/>
  <c r="H885" i="25"/>
  <c r="G885" i="25"/>
  <c r="F885" i="25"/>
  <c r="I884" i="25"/>
  <c r="H884" i="25"/>
  <c r="G884" i="25"/>
  <c r="F884" i="25"/>
  <c r="I883" i="25"/>
  <c r="H883" i="25"/>
  <c r="G883" i="25"/>
  <c r="F883" i="25"/>
  <c r="I882" i="25"/>
  <c r="H882" i="25"/>
  <c r="G882" i="25"/>
  <c r="F882" i="25"/>
  <c r="I881" i="25"/>
  <c r="H881" i="25"/>
  <c r="G881" i="25"/>
  <c r="F881" i="25"/>
  <c r="I880" i="25"/>
  <c r="H880" i="25"/>
  <c r="G880" i="25"/>
  <c r="F880" i="25"/>
  <c r="I879" i="25"/>
  <c r="H879" i="25"/>
  <c r="G879" i="25"/>
  <c r="F879" i="25"/>
  <c r="I878" i="25"/>
  <c r="H878" i="25"/>
  <c r="G878" i="25"/>
  <c r="F878" i="25"/>
  <c r="I877" i="25"/>
  <c r="H877" i="25"/>
  <c r="G877" i="25"/>
  <c r="F877" i="25"/>
  <c r="I876" i="25"/>
  <c r="H876" i="25"/>
  <c r="G876" i="25"/>
  <c r="F876" i="25"/>
  <c r="I875" i="25"/>
  <c r="H875" i="25"/>
  <c r="G875" i="25"/>
  <c r="F875" i="25"/>
  <c r="I874" i="25"/>
  <c r="H874" i="25"/>
  <c r="G874" i="25"/>
  <c r="F874" i="25"/>
  <c r="I873" i="25"/>
  <c r="H873" i="25"/>
  <c r="G873" i="25"/>
  <c r="F873" i="25"/>
  <c r="I872" i="25"/>
  <c r="H872" i="25"/>
  <c r="G872" i="25"/>
  <c r="F872" i="25"/>
  <c r="I871" i="25"/>
  <c r="H871" i="25"/>
  <c r="G871" i="25"/>
  <c r="F871" i="25"/>
  <c r="I870" i="25"/>
  <c r="H870" i="25"/>
  <c r="G870" i="25"/>
  <c r="F870" i="25"/>
  <c r="I869" i="25"/>
  <c r="H869" i="25"/>
  <c r="G869" i="25"/>
  <c r="F869" i="25"/>
  <c r="I868" i="25"/>
  <c r="H868" i="25"/>
  <c r="G868" i="25"/>
  <c r="F868" i="25"/>
  <c r="I867" i="25"/>
  <c r="H867" i="25"/>
  <c r="G867" i="25"/>
  <c r="F867" i="25"/>
  <c r="I866" i="25"/>
  <c r="H866" i="25"/>
  <c r="G866" i="25"/>
  <c r="F866" i="25"/>
  <c r="I865" i="25"/>
  <c r="H865" i="25"/>
  <c r="G865" i="25"/>
  <c r="F865" i="25"/>
  <c r="I864" i="25"/>
  <c r="H864" i="25"/>
  <c r="G864" i="25"/>
  <c r="F864" i="25"/>
  <c r="I863" i="25"/>
  <c r="H863" i="25"/>
  <c r="G863" i="25"/>
  <c r="F863" i="25"/>
  <c r="I862" i="25"/>
  <c r="H862" i="25"/>
  <c r="G862" i="25"/>
  <c r="F862" i="25"/>
  <c r="I861" i="25"/>
  <c r="H861" i="25"/>
  <c r="G861" i="25"/>
  <c r="F861" i="25"/>
  <c r="I860" i="25"/>
  <c r="H860" i="25"/>
  <c r="G860" i="25"/>
  <c r="F860" i="25"/>
  <c r="I859" i="25"/>
  <c r="H859" i="25"/>
  <c r="G859" i="25"/>
  <c r="F859" i="25"/>
  <c r="I858" i="25"/>
  <c r="H858" i="25"/>
  <c r="G858" i="25"/>
  <c r="F858" i="25"/>
  <c r="I857" i="25"/>
  <c r="H857" i="25"/>
  <c r="G857" i="25"/>
  <c r="F857" i="25"/>
  <c r="I856" i="25"/>
  <c r="H856" i="25"/>
  <c r="G856" i="25"/>
  <c r="F856" i="25"/>
  <c r="I855" i="25"/>
  <c r="H855" i="25"/>
  <c r="G855" i="25"/>
  <c r="F855" i="25"/>
  <c r="I854" i="25"/>
  <c r="H854" i="25"/>
  <c r="G854" i="25"/>
  <c r="F854" i="25"/>
  <c r="I853" i="25"/>
  <c r="H853" i="25"/>
  <c r="G853" i="25"/>
  <c r="F853" i="25"/>
  <c r="I852" i="25"/>
  <c r="H852" i="25"/>
  <c r="G852" i="25"/>
  <c r="F852" i="25"/>
  <c r="I851" i="25"/>
  <c r="H851" i="25"/>
  <c r="G851" i="25"/>
  <c r="F851" i="25"/>
  <c r="I850" i="25"/>
  <c r="H850" i="25"/>
  <c r="G850" i="25"/>
  <c r="F850" i="25"/>
  <c r="I849" i="25"/>
  <c r="H849" i="25"/>
  <c r="G849" i="25"/>
  <c r="F849" i="25"/>
  <c r="I848" i="25"/>
  <c r="H848" i="25"/>
  <c r="G848" i="25"/>
  <c r="F848" i="25"/>
  <c r="I847" i="25"/>
  <c r="H847" i="25"/>
  <c r="G847" i="25"/>
  <c r="F847" i="25"/>
  <c r="I846" i="25"/>
  <c r="H846" i="25"/>
  <c r="G846" i="25"/>
  <c r="F846" i="25"/>
  <c r="I845" i="25"/>
  <c r="H845" i="25"/>
  <c r="G845" i="25"/>
  <c r="F845" i="25"/>
  <c r="I844" i="25"/>
  <c r="H844" i="25"/>
  <c r="G844" i="25"/>
  <c r="F844" i="25"/>
  <c r="I843" i="25"/>
  <c r="H843" i="25"/>
  <c r="G843" i="25"/>
  <c r="F843" i="25"/>
  <c r="I842" i="25"/>
  <c r="H842" i="25"/>
  <c r="G842" i="25"/>
  <c r="F842" i="25"/>
  <c r="I841" i="25"/>
  <c r="H841" i="25"/>
  <c r="G841" i="25"/>
  <c r="F841" i="25"/>
  <c r="I840" i="25"/>
  <c r="H840" i="25"/>
  <c r="G840" i="25"/>
  <c r="F840" i="25"/>
  <c r="I839" i="25"/>
  <c r="H839" i="25"/>
  <c r="G839" i="25"/>
  <c r="F839" i="25"/>
  <c r="I838" i="25"/>
  <c r="H838" i="25"/>
  <c r="G838" i="25"/>
  <c r="F838" i="25"/>
  <c r="I837" i="25"/>
  <c r="H837" i="25"/>
  <c r="G837" i="25"/>
  <c r="F837" i="25"/>
  <c r="I836" i="25"/>
  <c r="H836" i="25"/>
  <c r="G836" i="25"/>
  <c r="F836" i="25"/>
  <c r="I835" i="25"/>
  <c r="H835" i="25"/>
  <c r="G835" i="25"/>
  <c r="F835" i="25"/>
  <c r="I834" i="25"/>
  <c r="H834" i="25"/>
  <c r="G834" i="25"/>
  <c r="F834" i="25"/>
  <c r="I833" i="25"/>
  <c r="H833" i="25"/>
  <c r="G833" i="25"/>
  <c r="F833" i="25"/>
  <c r="I832" i="25"/>
  <c r="H832" i="25"/>
  <c r="G832" i="25"/>
  <c r="F832" i="25"/>
  <c r="I831" i="25"/>
  <c r="H831" i="25"/>
  <c r="G831" i="25"/>
  <c r="F831" i="25"/>
  <c r="I830" i="25"/>
  <c r="H830" i="25"/>
  <c r="G830" i="25"/>
  <c r="F830" i="25"/>
  <c r="I829" i="25"/>
  <c r="H829" i="25"/>
  <c r="G829" i="25"/>
  <c r="F829" i="25"/>
  <c r="I828" i="25"/>
  <c r="H828" i="25"/>
  <c r="G828" i="25"/>
  <c r="F828" i="25"/>
  <c r="I827" i="25"/>
  <c r="H827" i="25"/>
  <c r="G827" i="25"/>
  <c r="F827" i="25"/>
  <c r="I826" i="25"/>
  <c r="H826" i="25"/>
  <c r="G826" i="25"/>
  <c r="F826" i="25"/>
  <c r="I825" i="25"/>
  <c r="H825" i="25"/>
  <c r="G825" i="25"/>
  <c r="F825" i="25"/>
  <c r="I824" i="25"/>
  <c r="H824" i="25"/>
  <c r="G824" i="25"/>
  <c r="F824" i="25"/>
  <c r="I823" i="25"/>
  <c r="H823" i="25"/>
  <c r="G823" i="25"/>
  <c r="F823" i="25"/>
  <c r="I822" i="25"/>
  <c r="H822" i="25"/>
  <c r="G822" i="25"/>
  <c r="F822" i="25"/>
  <c r="I821" i="25"/>
  <c r="H821" i="25"/>
  <c r="G821" i="25"/>
  <c r="F821" i="25"/>
  <c r="I820" i="25"/>
  <c r="H820" i="25"/>
  <c r="G820" i="25"/>
  <c r="F820" i="25"/>
  <c r="I819" i="25"/>
  <c r="H819" i="25"/>
  <c r="G819" i="25"/>
  <c r="F819" i="25"/>
  <c r="I818" i="25"/>
  <c r="H818" i="25"/>
  <c r="G818" i="25"/>
  <c r="F818" i="25"/>
  <c r="I817" i="25"/>
  <c r="H817" i="25"/>
  <c r="G817" i="25"/>
  <c r="F817" i="25"/>
  <c r="I816" i="25"/>
  <c r="H816" i="25"/>
  <c r="G816" i="25"/>
  <c r="F816" i="25"/>
  <c r="I815" i="25"/>
  <c r="H815" i="25"/>
  <c r="G815" i="25"/>
  <c r="F815" i="25"/>
  <c r="I814" i="25"/>
  <c r="H814" i="25"/>
  <c r="G814" i="25"/>
  <c r="F814" i="25"/>
  <c r="I813" i="25"/>
  <c r="H813" i="25"/>
  <c r="G813" i="25"/>
  <c r="F813" i="25"/>
  <c r="I812" i="25"/>
  <c r="H812" i="25"/>
  <c r="G812" i="25"/>
  <c r="F812" i="25"/>
  <c r="I811" i="25"/>
  <c r="H811" i="25"/>
  <c r="G811" i="25"/>
  <c r="F811" i="25"/>
  <c r="I810" i="25"/>
  <c r="H810" i="25"/>
  <c r="G810" i="25"/>
  <c r="F810" i="25"/>
  <c r="I809" i="25"/>
  <c r="H809" i="25"/>
  <c r="G809" i="25"/>
  <c r="F809" i="25"/>
  <c r="I808" i="25"/>
  <c r="H808" i="25"/>
  <c r="G808" i="25"/>
  <c r="F808" i="25"/>
  <c r="I807" i="25"/>
  <c r="H807" i="25"/>
  <c r="G807" i="25"/>
  <c r="F807" i="25"/>
  <c r="I806" i="25"/>
  <c r="H806" i="25"/>
  <c r="G806" i="25"/>
  <c r="F806" i="25"/>
  <c r="I805" i="25"/>
  <c r="H805" i="25"/>
  <c r="G805" i="25"/>
  <c r="F805" i="25"/>
  <c r="I804" i="25"/>
  <c r="H804" i="25"/>
  <c r="G804" i="25"/>
  <c r="F804" i="25"/>
  <c r="I803" i="25"/>
  <c r="H803" i="25"/>
  <c r="G803" i="25"/>
  <c r="F803" i="25"/>
  <c r="I802" i="25"/>
  <c r="H802" i="25"/>
  <c r="G802" i="25"/>
  <c r="F802" i="25"/>
  <c r="I801" i="25"/>
  <c r="H801" i="25"/>
  <c r="G801" i="25"/>
  <c r="F801" i="25"/>
  <c r="I800" i="25"/>
  <c r="H800" i="25"/>
  <c r="G800" i="25"/>
  <c r="F800" i="25"/>
  <c r="I799" i="25"/>
  <c r="H799" i="25"/>
  <c r="G799" i="25"/>
  <c r="F799" i="25"/>
  <c r="I798" i="25"/>
  <c r="H798" i="25"/>
  <c r="G798" i="25"/>
  <c r="F798" i="25"/>
  <c r="I797" i="25"/>
  <c r="H797" i="25"/>
  <c r="G797" i="25"/>
  <c r="F797" i="25"/>
  <c r="I796" i="25"/>
  <c r="H796" i="25"/>
  <c r="G796" i="25"/>
  <c r="F796" i="25"/>
  <c r="I795" i="25"/>
  <c r="H795" i="25"/>
  <c r="G795" i="25"/>
  <c r="F795" i="25"/>
  <c r="I794" i="25"/>
  <c r="H794" i="25"/>
  <c r="G794" i="25"/>
  <c r="F794" i="25"/>
  <c r="I793" i="25"/>
  <c r="H793" i="25"/>
  <c r="G793" i="25"/>
  <c r="F793" i="25"/>
  <c r="I792" i="25"/>
  <c r="H792" i="25"/>
  <c r="G792" i="25"/>
  <c r="F792" i="25"/>
  <c r="I791" i="25"/>
  <c r="H791" i="25"/>
  <c r="G791" i="25"/>
  <c r="F791" i="25"/>
  <c r="I790" i="25"/>
  <c r="H790" i="25"/>
  <c r="G790" i="25"/>
  <c r="F790" i="25"/>
  <c r="I789" i="25"/>
  <c r="H789" i="25"/>
  <c r="G789" i="25"/>
  <c r="F789" i="25"/>
  <c r="I788" i="25"/>
  <c r="H788" i="25"/>
  <c r="G788" i="25"/>
  <c r="F788" i="25"/>
  <c r="I787" i="25"/>
  <c r="H787" i="25"/>
  <c r="G787" i="25"/>
  <c r="F787" i="25"/>
  <c r="I786" i="25"/>
  <c r="H786" i="25"/>
  <c r="G786" i="25"/>
  <c r="F786" i="25"/>
  <c r="I785" i="25"/>
  <c r="H785" i="25"/>
  <c r="G785" i="25"/>
  <c r="F785" i="25"/>
  <c r="I784" i="25"/>
  <c r="H784" i="25"/>
  <c r="G784" i="25"/>
  <c r="F784" i="25"/>
  <c r="I783" i="25"/>
  <c r="H783" i="25"/>
  <c r="G783" i="25"/>
  <c r="F783" i="25"/>
  <c r="I782" i="25"/>
  <c r="H782" i="25"/>
  <c r="G782" i="25"/>
  <c r="F782" i="25"/>
  <c r="I781" i="25"/>
  <c r="H781" i="25"/>
  <c r="G781" i="25"/>
  <c r="F781" i="25"/>
  <c r="I780" i="25"/>
  <c r="H780" i="25"/>
  <c r="G780" i="25"/>
  <c r="F780" i="25"/>
  <c r="I779" i="25"/>
  <c r="H779" i="25"/>
  <c r="G779" i="25"/>
  <c r="F779" i="25"/>
  <c r="I778" i="25"/>
  <c r="H778" i="25"/>
  <c r="G778" i="25"/>
  <c r="F778" i="25"/>
  <c r="I777" i="25"/>
  <c r="H777" i="25"/>
  <c r="G777" i="25"/>
  <c r="F777" i="25"/>
  <c r="I776" i="25"/>
  <c r="H776" i="25"/>
  <c r="G776" i="25"/>
  <c r="F776" i="25"/>
  <c r="I775" i="25"/>
  <c r="H775" i="25"/>
  <c r="G775" i="25"/>
  <c r="F775" i="25"/>
  <c r="I774" i="25"/>
  <c r="H774" i="25"/>
  <c r="G774" i="25"/>
  <c r="F774" i="25"/>
  <c r="I773" i="25"/>
  <c r="H773" i="25"/>
  <c r="G773" i="25"/>
  <c r="F773" i="25"/>
  <c r="I772" i="25"/>
  <c r="H772" i="25"/>
  <c r="G772" i="25"/>
  <c r="F772" i="25"/>
  <c r="I771" i="25"/>
  <c r="H771" i="25"/>
  <c r="G771" i="25"/>
  <c r="F771" i="25"/>
  <c r="I770" i="25"/>
  <c r="H770" i="25"/>
  <c r="G770" i="25"/>
  <c r="F770" i="25"/>
  <c r="I769" i="25"/>
  <c r="H769" i="25"/>
  <c r="G769" i="25"/>
  <c r="F769" i="25"/>
  <c r="I768" i="25"/>
  <c r="H768" i="25"/>
  <c r="G768" i="25"/>
  <c r="F768" i="25"/>
  <c r="I767" i="25"/>
  <c r="H767" i="25"/>
  <c r="G767" i="25"/>
  <c r="F767" i="25"/>
  <c r="I766" i="25"/>
  <c r="H766" i="25"/>
  <c r="G766" i="25"/>
  <c r="F766" i="25"/>
  <c r="I765" i="25"/>
  <c r="H765" i="25"/>
  <c r="G765" i="25"/>
  <c r="F765" i="25"/>
  <c r="I764" i="25"/>
  <c r="H764" i="25"/>
  <c r="G764" i="25"/>
  <c r="F764" i="25"/>
  <c r="I763" i="25"/>
  <c r="H763" i="25"/>
  <c r="G763" i="25"/>
  <c r="F763" i="25"/>
  <c r="I762" i="25"/>
  <c r="H762" i="25"/>
  <c r="G762" i="25"/>
  <c r="F762" i="25"/>
  <c r="I761" i="25"/>
  <c r="H761" i="25"/>
  <c r="G761" i="25"/>
  <c r="F761" i="25"/>
  <c r="I760" i="25"/>
  <c r="H760" i="25"/>
  <c r="G760" i="25"/>
  <c r="F760" i="25"/>
  <c r="I759" i="25"/>
  <c r="H759" i="25"/>
  <c r="G759" i="25"/>
  <c r="F759" i="25"/>
  <c r="I758" i="25"/>
  <c r="H758" i="25"/>
  <c r="G758" i="25"/>
  <c r="F758" i="25"/>
  <c r="I757" i="25"/>
  <c r="H757" i="25"/>
  <c r="G757" i="25"/>
  <c r="F757" i="25"/>
  <c r="I756" i="25"/>
  <c r="H756" i="25"/>
  <c r="G756" i="25"/>
  <c r="F756" i="25"/>
  <c r="I755" i="25"/>
  <c r="H755" i="25"/>
  <c r="G755" i="25"/>
  <c r="F755" i="25"/>
  <c r="I754" i="25"/>
  <c r="H754" i="25"/>
  <c r="G754" i="25"/>
  <c r="F754" i="25"/>
  <c r="I753" i="25"/>
  <c r="H753" i="25"/>
  <c r="G753" i="25"/>
  <c r="F753" i="25"/>
  <c r="I752" i="25"/>
  <c r="H752" i="25"/>
  <c r="G752" i="25"/>
  <c r="F752" i="25"/>
  <c r="I751" i="25"/>
  <c r="H751" i="25"/>
  <c r="G751" i="25"/>
  <c r="F751" i="25"/>
  <c r="I750" i="25"/>
  <c r="H750" i="25"/>
  <c r="G750" i="25"/>
  <c r="F750" i="25"/>
  <c r="I749" i="25"/>
  <c r="H749" i="25"/>
  <c r="G749" i="25"/>
  <c r="F749" i="25"/>
  <c r="I748" i="25"/>
  <c r="H748" i="25"/>
  <c r="G748" i="25"/>
  <c r="F748" i="25"/>
  <c r="I747" i="25"/>
  <c r="H747" i="25"/>
  <c r="G747" i="25"/>
  <c r="F747" i="25"/>
  <c r="I746" i="25"/>
  <c r="H746" i="25"/>
  <c r="G746" i="25"/>
  <c r="F746" i="25"/>
  <c r="I745" i="25"/>
  <c r="H745" i="25"/>
  <c r="G745" i="25"/>
  <c r="F745" i="25"/>
  <c r="I744" i="25"/>
  <c r="H744" i="25"/>
  <c r="G744" i="25"/>
  <c r="F744" i="25"/>
  <c r="I743" i="25"/>
  <c r="H743" i="25"/>
  <c r="G743" i="25"/>
  <c r="F743" i="25"/>
  <c r="I742" i="25"/>
  <c r="H742" i="25"/>
  <c r="G742" i="25"/>
  <c r="F742" i="25"/>
  <c r="I741" i="25"/>
  <c r="H741" i="25"/>
  <c r="G741" i="25"/>
  <c r="F741" i="25"/>
  <c r="I740" i="25"/>
  <c r="H740" i="25"/>
  <c r="G740" i="25"/>
  <c r="F740" i="25"/>
  <c r="I739" i="25"/>
  <c r="H739" i="25"/>
  <c r="G739" i="25"/>
  <c r="F739" i="25"/>
  <c r="I738" i="25"/>
  <c r="H738" i="25"/>
  <c r="G738" i="25"/>
  <c r="F738" i="25"/>
  <c r="I737" i="25"/>
  <c r="H737" i="25"/>
  <c r="G737" i="25"/>
  <c r="F737" i="25"/>
  <c r="I736" i="25"/>
  <c r="H736" i="25"/>
  <c r="G736" i="25"/>
  <c r="F736" i="25"/>
  <c r="I735" i="25"/>
  <c r="H735" i="25"/>
  <c r="G735" i="25"/>
  <c r="F735" i="25"/>
  <c r="I734" i="25"/>
  <c r="H734" i="25"/>
  <c r="G734" i="25"/>
  <c r="F734" i="25"/>
  <c r="I733" i="25"/>
  <c r="H733" i="25"/>
  <c r="G733" i="25"/>
  <c r="F733" i="25"/>
  <c r="I732" i="25"/>
  <c r="H732" i="25"/>
  <c r="G732" i="25"/>
  <c r="F732" i="25"/>
  <c r="I731" i="25"/>
  <c r="H731" i="25"/>
  <c r="G731" i="25"/>
  <c r="F731" i="25"/>
  <c r="I730" i="25"/>
  <c r="H730" i="25"/>
  <c r="G730" i="25"/>
  <c r="F730" i="25"/>
  <c r="I729" i="25"/>
  <c r="H729" i="25"/>
  <c r="G729" i="25"/>
  <c r="F729" i="25"/>
  <c r="I728" i="25"/>
  <c r="H728" i="25"/>
  <c r="G728" i="25"/>
  <c r="F728" i="25"/>
  <c r="I727" i="25"/>
  <c r="H727" i="25"/>
  <c r="G727" i="25"/>
  <c r="F727" i="25"/>
  <c r="I726" i="25"/>
  <c r="H726" i="25"/>
  <c r="G726" i="25"/>
  <c r="F726" i="25"/>
  <c r="I725" i="25"/>
  <c r="H725" i="25"/>
  <c r="G725" i="25"/>
  <c r="F725" i="25"/>
  <c r="I724" i="25"/>
  <c r="H724" i="25"/>
  <c r="G724" i="25"/>
  <c r="F724" i="25"/>
  <c r="I723" i="25"/>
  <c r="H723" i="25"/>
  <c r="G723" i="25"/>
  <c r="F723" i="25"/>
  <c r="I722" i="25"/>
  <c r="H722" i="25"/>
  <c r="G722" i="25"/>
  <c r="F722" i="25"/>
  <c r="I721" i="25"/>
  <c r="H721" i="25"/>
  <c r="G721" i="25"/>
  <c r="F721" i="25"/>
  <c r="I720" i="25"/>
  <c r="H720" i="25"/>
  <c r="G720" i="25"/>
  <c r="F720" i="25"/>
  <c r="I719" i="25"/>
  <c r="H719" i="25"/>
  <c r="G719" i="25"/>
  <c r="F719" i="25"/>
  <c r="I718" i="25"/>
  <c r="H718" i="25"/>
  <c r="G718" i="25"/>
  <c r="F718" i="25"/>
  <c r="I717" i="25"/>
  <c r="H717" i="25"/>
  <c r="G717" i="25"/>
  <c r="F717" i="25"/>
  <c r="I716" i="25"/>
  <c r="H716" i="25"/>
  <c r="G716" i="25"/>
  <c r="F716" i="25"/>
  <c r="I715" i="25"/>
  <c r="H715" i="25"/>
  <c r="G715" i="25"/>
  <c r="F715" i="25"/>
  <c r="I714" i="25"/>
  <c r="H714" i="25"/>
  <c r="G714" i="25"/>
  <c r="F714" i="25"/>
  <c r="I713" i="25"/>
  <c r="H713" i="25"/>
  <c r="G713" i="25"/>
  <c r="F713" i="25"/>
  <c r="I712" i="25"/>
  <c r="H712" i="25"/>
  <c r="G712" i="25"/>
  <c r="F712" i="25"/>
  <c r="I711" i="25"/>
  <c r="H711" i="25"/>
  <c r="G711" i="25"/>
  <c r="F711" i="25"/>
  <c r="I710" i="25"/>
  <c r="H710" i="25"/>
  <c r="G710" i="25"/>
  <c r="F710" i="25"/>
  <c r="I709" i="25"/>
  <c r="H709" i="25"/>
  <c r="G709" i="25"/>
  <c r="F709" i="25"/>
  <c r="I708" i="25"/>
  <c r="H708" i="25"/>
  <c r="G708" i="25"/>
  <c r="F708" i="25"/>
  <c r="I707" i="25"/>
  <c r="H707" i="25"/>
  <c r="G707" i="25"/>
  <c r="F707" i="25"/>
  <c r="I706" i="25"/>
  <c r="H706" i="25"/>
  <c r="G706" i="25"/>
  <c r="F706" i="25"/>
  <c r="I705" i="25"/>
  <c r="H705" i="25"/>
  <c r="G705" i="25"/>
  <c r="F705" i="25"/>
  <c r="I704" i="25"/>
  <c r="H704" i="25"/>
  <c r="G704" i="25"/>
  <c r="F704" i="25"/>
  <c r="I703" i="25"/>
  <c r="H703" i="25"/>
  <c r="G703" i="25"/>
  <c r="F703" i="25"/>
  <c r="I702" i="25"/>
  <c r="H702" i="25"/>
  <c r="G702" i="25"/>
  <c r="F702" i="25"/>
  <c r="I701" i="25"/>
  <c r="H701" i="25"/>
  <c r="G701" i="25"/>
  <c r="F701" i="25"/>
  <c r="I700" i="25"/>
  <c r="H700" i="25"/>
  <c r="G700" i="25"/>
  <c r="F700" i="25"/>
  <c r="I699" i="25"/>
  <c r="H699" i="25"/>
  <c r="G699" i="25"/>
  <c r="F699" i="25"/>
  <c r="I698" i="25"/>
  <c r="H698" i="25"/>
  <c r="G698" i="25"/>
  <c r="F698" i="25"/>
  <c r="I697" i="25"/>
  <c r="H697" i="25"/>
  <c r="G697" i="25"/>
  <c r="F697" i="25"/>
  <c r="I696" i="25"/>
  <c r="H696" i="25"/>
  <c r="G696" i="25"/>
  <c r="F696" i="25"/>
  <c r="I695" i="25"/>
  <c r="H695" i="25"/>
  <c r="G695" i="25"/>
  <c r="F695" i="25"/>
  <c r="I694" i="25"/>
  <c r="H694" i="25"/>
  <c r="G694" i="25"/>
  <c r="F694" i="25"/>
  <c r="I693" i="25"/>
  <c r="H693" i="25"/>
  <c r="G693" i="25"/>
  <c r="F693" i="25"/>
  <c r="I692" i="25"/>
  <c r="H692" i="25"/>
  <c r="G692" i="25"/>
  <c r="F692" i="25"/>
  <c r="I691" i="25"/>
  <c r="H691" i="25"/>
  <c r="G691" i="25"/>
  <c r="F691" i="25"/>
  <c r="I690" i="25"/>
  <c r="H690" i="25"/>
  <c r="G690" i="25"/>
  <c r="F690" i="25"/>
  <c r="I689" i="25"/>
  <c r="H689" i="25"/>
  <c r="G689" i="25"/>
  <c r="F689" i="25"/>
  <c r="I688" i="25"/>
  <c r="H688" i="25"/>
  <c r="G688" i="25"/>
  <c r="F688" i="25"/>
  <c r="I687" i="25"/>
  <c r="H687" i="25"/>
  <c r="G687" i="25"/>
  <c r="F687" i="25"/>
  <c r="I686" i="25"/>
  <c r="H686" i="25"/>
  <c r="G686" i="25"/>
  <c r="F686" i="25"/>
  <c r="I685" i="25"/>
  <c r="H685" i="25"/>
  <c r="G685" i="25"/>
  <c r="F685" i="25"/>
  <c r="I684" i="25"/>
  <c r="H684" i="25"/>
  <c r="G684" i="25"/>
  <c r="F684" i="25"/>
  <c r="I683" i="25"/>
  <c r="H683" i="25"/>
  <c r="G683" i="25"/>
  <c r="F683" i="25"/>
  <c r="I682" i="25"/>
  <c r="H682" i="25"/>
  <c r="G682" i="25"/>
  <c r="F682" i="25"/>
  <c r="I681" i="25"/>
  <c r="H681" i="25"/>
  <c r="G681" i="25"/>
  <c r="F681" i="25"/>
  <c r="I680" i="25"/>
  <c r="H680" i="25"/>
  <c r="G680" i="25"/>
  <c r="F680" i="25"/>
  <c r="I679" i="25"/>
  <c r="H679" i="25"/>
  <c r="G679" i="25"/>
  <c r="F679" i="25"/>
  <c r="I678" i="25"/>
  <c r="H678" i="25"/>
  <c r="G678" i="25"/>
  <c r="F678" i="25"/>
  <c r="I677" i="25"/>
  <c r="H677" i="25"/>
  <c r="G677" i="25"/>
  <c r="F677" i="25"/>
  <c r="I676" i="25"/>
  <c r="H676" i="25"/>
  <c r="G676" i="25"/>
  <c r="F676" i="25"/>
  <c r="I675" i="25"/>
  <c r="H675" i="25"/>
  <c r="G675" i="25"/>
  <c r="F675" i="25"/>
  <c r="I674" i="25"/>
  <c r="H674" i="25"/>
  <c r="G674" i="25"/>
  <c r="F674" i="25"/>
  <c r="I673" i="25"/>
  <c r="H673" i="25"/>
  <c r="G673" i="25"/>
  <c r="F673" i="25"/>
  <c r="I672" i="25"/>
  <c r="H672" i="25"/>
  <c r="G672" i="25"/>
  <c r="F672" i="25"/>
  <c r="I671" i="25"/>
  <c r="H671" i="25"/>
  <c r="G671" i="25"/>
  <c r="F671" i="25"/>
  <c r="I670" i="25"/>
  <c r="H670" i="25"/>
  <c r="G670" i="25"/>
  <c r="F670" i="25"/>
  <c r="I669" i="25"/>
  <c r="H669" i="25"/>
  <c r="G669" i="25"/>
  <c r="F669" i="25"/>
  <c r="I668" i="25"/>
  <c r="H668" i="25"/>
  <c r="G668" i="25"/>
  <c r="F668" i="25"/>
  <c r="I667" i="25"/>
  <c r="H667" i="25"/>
  <c r="G667" i="25"/>
  <c r="F667" i="25"/>
  <c r="I666" i="25"/>
  <c r="H666" i="25"/>
  <c r="G666" i="25"/>
  <c r="F666" i="25"/>
  <c r="I665" i="25"/>
  <c r="H665" i="25"/>
  <c r="G665" i="25"/>
  <c r="F665" i="25"/>
  <c r="I664" i="25"/>
  <c r="H664" i="25"/>
  <c r="G664" i="25"/>
  <c r="F664" i="25"/>
  <c r="I663" i="25"/>
  <c r="H663" i="25"/>
  <c r="G663" i="25"/>
  <c r="F663" i="25"/>
  <c r="I662" i="25"/>
  <c r="H662" i="25"/>
  <c r="G662" i="25"/>
  <c r="F662" i="25"/>
  <c r="I661" i="25"/>
  <c r="H661" i="25"/>
  <c r="G661" i="25"/>
  <c r="F661" i="25"/>
  <c r="I660" i="25"/>
  <c r="H660" i="25"/>
  <c r="G660" i="25"/>
  <c r="F660" i="25"/>
  <c r="I659" i="25"/>
  <c r="H659" i="25"/>
  <c r="G659" i="25"/>
  <c r="F659" i="25"/>
  <c r="I658" i="25"/>
  <c r="H658" i="25"/>
  <c r="G658" i="25"/>
  <c r="F658" i="25"/>
  <c r="I657" i="25"/>
  <c r="H657" i="25"/>
  <c r="G657" i="25"/>
  <c r="F657" i="25"/>
  <c r="I656" i="25"/>
  <c r="H656" i="25"/>
  <c r="G656" i="25"/>
  <c r="F656" i="25"/>
  <c r="I655" i="25"/>
  <c r="H655" i="25"/>
  <c r="G655" i="25"/>
  <c r="F655" i="25"/>
  <c r="I654" i="25"/>
  <c r="H654" i="25"/>
  <c r="G654" i="25"/>
  <c r="F654" i="25"/>
  <c r="I653" i="25"/>
  <c r="H653" i="25"/>
  <c r="G653" i="25"/>
  <c r="F653" i="25"/>
  <c r="I652" i="25"/>
  <c r="H652" i="25"/>
  <c r="G652" i="25"/>
  <c r="F652" i="25"/>
  <c r="I651" i="25"/>
  <c r="H651" i="25"/>
  <c r="G651" i="25"/>
  <c r="F651" i="25"/>
  <c r="I650" i="25"/>
  <c r="H650" i="25"/>
  <c r="G650" i="25"/>
  <c r="F650" i="25"/>
  <c r="I649" i="25"/>
  <c r="H649" i="25"/>
  <c r="G649" i="25"/>
  <c r="F649" i="25"/>
  <c r="I648" i="25"/>
  <c r="H648" i="25"/>
  <c r="G648" i="25"/>
  <c r="F648" i="25"/>
  <c r="I647" i="25"/>
  <c r="H647" i="25"/>
  <c r="G647" i="25"/>
  <c r="F647" i="25"/>
  <c r="I646" i="25"/>
  <c r="H646" i="25"/>
  <c r="G646" i="25"/>
  <c r="F646" i="25"/>
  <c r="I645" i="25"/>
  <c r="H645" i="25"/>
  <c r="G645" i="25"/>
  <c r="F645" i="25"/>
  <c r="I644" i="25"/>
  <c r="H644" i="25"/>
  <c r="G644" i="25"/>
  <c r="F644" i="25"/>
  <c r="I643" i="25"/>
  <c r="H643" i="25"/>
  <c r="G643" i="25"/>
  <c r="F643" i="25"/>
  <c r="I642" i="25"/>
  <c r="H642" i="25"/>
  <c r="G642" i="25"/>
  <c r="F642" i="25"/>
  <c r="I641" i="25"/>
  <c r="H641" i="25"/>
  <c r="G641" i="25"/>
  <c r="F641" i="25"/>
  <c r="I640" i="25"/>
  <c r="H640" i="25"/>
  <c r="G640" i="25"/>
  <c r="F640" i="25"/>
  <c r="I639" i="25"/>
  <c r="H639" i="25"/>
  <c r="G639" i="25"/>
  <c r="F639" i="25"/>
  <c r="I638" i="25"/>
  <c r="H638" i="25"/>
  <c r="G638" i="25"/>
  <c r="F638" i="25"/>
  <c r="I637" i="25"/>
  <c r="H637" i="25"/>
  <c r="G637" i="25"/>
  <c r="F637" i="25"/>
  <c r="I636" i="25"/>
  <c r="H636" i="25"/>
  <c r="G636" i="25"/>
  <c r="F636" i="25"/>
  <c r="I635" i="25"/>
  <c r="H635" i="25"/>
  <c r="G635" i="25"/>
  <c r="F635" i="25"/>
  <c r="I634" i="25"/>
  <c r="H634" i="25"/>
  <c r="G634" i="25"/>
  <c r="F634" i="25"/>
  <c r="I633" i="25"/>
  <c r="H633" i="25"/>
  <c r="G633" i="25"/>
  <c r="F633" i="25"/>
  <c r="I632" i="25"/>
  <c r="H632" i="25"/>
  <c r="G632" i="25"/>
  <c r="F632" i="25"/>
  <c r="I631" i="25"/>
  <c r="H631" i="25"/>
  <c r="G631" i="25"/>
  <c r="F631" i="25"/>
  <c r="I630" i="25"/>
  <c r="H630" i="25"/>
  <c r="G630" i="25"/>
  <c r="F630" i="25"/>
  <c r="I629" i="25"/>
  <c r="H629" i="25"/>
  <c r="G629" i="25"/>
  <c r="F629" i="25"/>
  <c r="I628" i="25"/>
  <c r="H628" i="25"/>
  <c r="G628" i="25"/>
  <c r="F628" i="25"/>
  <c r="I627" i="25"/>
  <c r="H627" i="25"/>
  <c r="G627" i="25"/>
  <c r="F627" i="25"/>
  <c r="I626" i="25"/>
  <c r="H626" i="25"/>
  <c r="G626" i="25"/>
  <c r="F626" i="25"/>
  <c r="I625" i="25"/>
  <c r="H625" i="25"/>
  <c r="G625" i="25"/>
  <c r="F625" i="25"/>
  <c r="I624" i="25"/>
  <c r="H624" i="25"/>
  <c r="G624" i="25"/>
  <c r="F624" i="25"/>
  <c r="I623" i="25"/>
  <c r="H623" i="25"/>
  <c r="G623" i="25"/>
  <c r="F623" i="25"/>
  <c r="I622" i="25"/>
  <c r="H622" i="25"/>
  <c r="G622" i="25"/>
  <c r="F622" i="25"/>
  <c r="I621" i="25"/>
  <c r="H621" i="25"/>
  <c r="G621" i="25"/>
  <c r="F621" i="25"/>
  <c r="I620" i="25"/>
  <c r="H620" i="25"/>
  <c r="G620" i="25"/>
  <c r="F620" i="25"/>
  <c r="I619" i="25"/>
  <c r="H619" i="25"/>
  <c r="G619" i="25"/>
  <c r="F619" i="25"/>
  <c r="I618" i="25"/>
  <c r="H618" i="25"/>
  <c r="G618" i="25"/>
  <c r="F618" i="25"/>
  <c r="I617" i="25"/>
  <c r="H617" i="25"/>
  <c r="G617" i="25"/>
  <c r="F617" i="25"/>
  <c r="I616" i="25"/>
  <c r="H616" i="25"/>
  <c r="G616" i="25"/>
  <c r="F616" i="25"/>
  <c r="I615" i="25"/>
  <c r="H615" i="25"/>
  <c r="G615" i="25"/>
  <c r="F615" i="25"/>
  <c r="I614" i="25"/>
  <c r="H614" i="25"/>
  <c r="G614" i="25"/>
  <c r="F614" i="25"/>
  <c r="I613" i="25"/>
  <c r="H613" i="25"/>
  <c r="G613" i="25"/>
  <c r="F613" i="25"/>
  <c r="I612" i="25"/>
  <c r="H612" i="25"/>
  <c r="G612" i="25"/>
  <c r="F612" i="25"/>
  <c r="I611" i="25"/>
  <c r="H611" i="25"/>
  <c r="G611" i="25"/>
  <c r="F611" i="25"/>
  <c r="I610" i="25"/>
  <c r="H610" i="25"/>
  <c r="G610" i="25"/>
  <c r="F610" i="25"/>
  <c r="I609" i="25"/>
  <c r="H609" i="25"/>
  <c r="G609" i="25"/>
  <c r="F609" i="25"/>
  <c r="I608" i="25"/>
  <c r="H608" i="25"/>
  <c r="G608" i="25"/>
  <c r="F608" i="25"/>
  <c r="I607" i="25"/>
  <c r="H607" i="25"/>
  <c r="G607" i="25"/>
  <c r="F607" i="25"/>
  <c r="I606" i="25"/>
  <c r="H606" i="25"/>
  <c r="G606" i="25"/>
  <c r="F606" i="25"/>
  <c r="I605" i="25"/>
  <c r="H605" i="25"/>
  <c r="G605" i="25"/>
  <c r="F605" i="25"/>
  <c r="I604" i="25"/>
  <c r="H604" i="25"/>
  <c r="G604" i="25"/>
  <c r="F604" i="25"/>
  <c r="I603" i="25"/>
  <c r="H603" i="25"/>
  <c r="G603" i="25"/>
  <c r="F603" i="25"/>
  <c r="I602" i="25"/>
  <c r="H602" i="25"/>
  <c r="G602" i="25"/>
  <c r="F602" i="25"/>
  <c r="I601" i="25"/>
  <c r="H601" i="25"/>
  <c r="G601" i="25"/>
  <c r="F601" i="25"/>
  <c r="I600" i="25"/>
  <c r="H600" i="25"/>
  <c r="G600" i="25"/>
  <c r="F600" i="25"/>
  <c r="I599" i="25"/>
  <c r="H599" i="25"/>
  <c r="G599" i="25"/>
  <c r="F599" i="25"/>
  <c r="I598" i="25"/>
  <c r="H598" i="25"/>
  <c r="G598" i="25"/>
  <c r="F598" i="25"/>
  <c r="I597" i="25"/>
  <c r="H597" i="25"/>
  <c r="G597" i="25"/>
  <c r="F597" i="25"/>
  <c r="I596" i="25"/>
  <c r="H596" i="25"/>
  <c r="G596" i="25"/>
  <c r="F596" i="25"/>
  <c r="I595" i="25"/>
  <c r="H595" i="25"/>
  <c r="G595" i="25"/>
  <c r="F595" i="25"/>
  <c r="I594" i="25"/>
  <c r="H594" i="25"/>
  <c r="G594" i="25"/>
  <c r="F594" i="25"/>
  <c r="I593" i="25"/>
  <c r="H593" i="25"/>
  <c r="G593" i="25"/>
  <c r="F593" i="25"/>
  <c r="I592" i="25"/>
  <c r="H592" i="25"/>
  <c r="G592" i="25"/>
  <c r="F592" i="25"/>
  <c r="I591" i="25"/>
  <c r="H591" i="25"/>
  <c r="G591" i="25"/>
  <c r="F591" i="25"/>
  <c r="I590" i="25"/>
  <c r="H590" i="25"/>
  <c r="G590" i="25"/>
  <c r="F590" i="25"/>
  <c r="I589" i="25"/>
  <c r="H589" i="25"/>
  <c r="G589" i="25"/>
  <c r="F589" i="25"/>
  <c r="I588" i="25"/>
  <c r="H588" i="25"/>
  <c r="G588" i="25"/>
  <c r="F588" i="25"/>
  <c r="I587" i="25"/>
  <c r="H587" i="25"/>
  <c r="G587" i="25"/>
  <c r="F587" i="25"/>
  <c r="I586" i="25"/>
  <c r="H586" i="25"/>
  <c r="G586" i="25"/>
  <c r="F586" i="25"/>
  <c r="I585" i="25"/>
  <c r="H585" i="25"/>
  <c r="G585" i="25"/>
  <c r="F585" i="25"/>
  <c r="I584" i="25"/>
  <c r="H584" i="25"/>
  <c r="G584" i="25"/>
  <c r="F584" i="25"/>
  <c r="I583" i="25"/>
  <c r="H583" i="25"/>
  <c r="G583" i="25"/>
  <c r="F583" i="25"/>
  <c r="I582" i="25"/>
  <c r="H582" i="25"/>
  <c r="G582" i="25"/>
  <c r="F582" i="25"/>
  <c r="I581" i="25"/>
  <c r="H581" i="25"/>
  <c r="G581" i="25"/>
  <c r="F581" i="25"/>
  <c r="I580" i="25"/>
  <c r="H580" i="25"/>
  <c r="G580" i="25"/>
  <c r="F580" i="25"/>
  <c r="I579" i="25"/>
  <c r="H579" i="25"/>
  <c r="G579" i="25"/>
  <c r="F579" i="25"/>
  <c r="I578" i="25"/>
  <c r="H578" i="25"/>
  <c r="G578" i="25"/>
  <c r="F578" i="25"/>
  <c r="I577" i="25"/>
  <c r="H577" i="25"/>
  <c r="G577" i="25"/>
  <c r="F577" i="25"/>
  <c r="I576" i="25"/>
  <c r="H576" i="25"/>
  <c r="G576" i="25"/>
  <c r="F576" i="25"/>
  <c r="I575" i="25"/>
  <c r="H575" i="25"/>
  <c r="G575" i="25"/>
  <c r="F575" i="25"/>
  <c r="I574" i="25"/>
  <c r="H574" i="25"/>
  <c r="G574" i="25"/>
  <c r="F574" i="25"/>
  <c r="I573" i="25"/>
  <c r="H573" i="25"/>
  <c r="G573" i="25"/>
  <c r="F573" i="25"/>
  <c r="I572" i="25"/>
  <c r="H572" i="25"/>
  <c r="G572" i="25"/>
  <c r="F572" i="25"/>
  <c r="I571" i="25"/>
  <c r="H571" i="25"/>
  <c r="G571" i="25"/>
  <c r="F571" i="25"/>
  <c r="I570" i="25"/>
  <c r="H570" i="25"/>
  <c r="G570" i="25"/>
  <c r="F570" i="25"/>
  <c r="I569" i="25"/>
  <c r="H569" i="25"/>
  <c r="G569" i="25"/>
  <c r="F569" i="25"/>
  <c r="I568" i="25"/>
  <c r="H568" i="25"/>
  <c r="G568" i="25"/>
  <c r="F568" i="25"/>
  <c r="I567" i="25"/>
  <c r="H567" i="25"/>
  <c r="G567" i="25"/>
  <c r="F567" i="25"/>
  <c r="I566" i="25"/>
  <c r="H566" i="25"/>
  <c r="G566" i="25"/>
  <c r="F566" i="25"/>
  <c r="I565" i="25"/>
  <c r="H565" i="25"/>
  <c r="G565" i="25"/>
  <c r="F565" i="25"/>
  <c r="I564" i="25"/>
  <c r="H564" i="25"/>
  <c r="G564" i="25"/>
  <c r="F564" i="25"/>
  <c r="I563" i="25"/>
  <c r="H563" i="25"/>
  <c r="G563" i="25"/>
  <c r="F563" i="25"/>
  <c r="I562" i="25"/>
  <c r="H562" i="25"/>
  <c r="G562" i="25"/>
  <c r="F562" i="25"/>
  <c r="I561" i="25"/>
  <c r="H561" i="25"/>
  <c r="G561" i="25"/>
  <c r="F561" i="25"/>
  <c r="I560" i="25"/>
  <c r="H560" i="25"/>
  <c r="G560" i="25"/>
  <c r="F560" i="25"/>
  <c r="I559" i="25"/>
  <c r="H559" i="25"/>
  <c r="G559" i="25"/>
  <c r="F559" i="25"/>
  <c r="I558" i="25"/>
  <c r="H558" i="25"/>
  <c r="G558" i="25"/>
  <c r="F558" i="25"/>
  <c r="I557" i="25"/>
  <c r="H557" i="25"/>
  <c r="G557" i="25"/>
  <c r="F557" i="25"/>
  <c r="I556" i="25"/>
  <c r="H556" i="25"/>
  <c r="G556" i="25"/>
  <c r="F556" i="25"/>
  <c r="I555" i="25"/>
  <c r="H555" i="25"/>
  <c r="G555" i="25"/>
  <c r="F555" i="25"/>
  <c r="I554" i="25"/>
  <c r="H554" i="25"/>
  <c r="G554" i="25"/>
  <c r="F554" i="25"/>
  <c r="I553" i="25"/>
  <c r="H553" i="25"/>
  <c r="G553" i="25"/>
  <c r="F553" i="25"/>
  <c r="I552" i="25"/>
  <c r="H552" i="25"/>
  <c r="G552" i="25"/>
  <c r="F552" i="25"/>
  <c r="I551" i="25"/>
  <c r="H551" i="25"/>
  <c r="G551" i="25"/>
  <c r="F551" i="25"/>
  <c r="I550" i="25"/>
  <c r="H550" i="25"/>
  <c r="G550" i="25"/>
  <c r="F550" i="25"/>
  <c r="I549" i="25"/>
  <c r="H549" i="25"/>
  <c r="G549" i="25"/>
  <c r="F549" i="25"/>
  <c r="I548" i="25"/>
  <c r="H548" i="25"/>
  <c r="G548" i="25"/>
  <c r="F548" i="25"/>
  <c r="I547" i="25"/>
  <c r="H547" i="25"/>
  <c r="G547" i="25"/>
  <c r="F547" i="25"/>
  <c r="I546" i="25"/>
  <c r="H546" i="25"/>
  <c r="G546" i="25"/>
  <c r="F546" i="25"/>
  <c r="I545" i="25"/>
  <c r="H545" i="25"/>
  <c r="G545" i="25"/>
  <c r="F545" i="25"/>
  <c r="I544" i="25"/>
  <c r="H544" i="25"/>
  <c r="G544" i="25"/>
  <c r="F544" i="25"/>
  <c r="I543" i="25"/>
  <c r="H543" i="25"/>
  <c r="G543" i="25"/>
  <c r="F543" i="25"/>
  <c r="I542" i="25"/>
  <c r="H542" i="25"/>
  <c r="G542" i="25"/>
  <c r="F542" i="25"/>
  <c r="I541" i="25"/>
  <c r="H541" i="25"/>
  <c r="G541" i="25"/>
  <c r="F541" i="25"/>
  <c r="I540" i="25"/>
  <c r="H540" i="25"/>
  <c r="G540" i="25"/>
  <c r="F540" i="25"/>
  <c r="I539" i="25"/>
  <c r="H539" i="25"/>
  <c r="G539" i="25"/>
  <c r="F539" i="25"/>
  <c r="I538" i="25"/>
  <c r="H538" i="25"/>
  <c r="G538" i="25"/>
  <c r="F538" i="25"/>
  <c r="I537" i="25"/>
  <c r="H537" i="25"/>
  <c r="G537" i="25"/>
  <c r="F537" i="25"/>
  <c r="I536" i="25"/>
  <c r="H536" i="25"/>
  <c r="G536" i="25"/>
  <c r="F536" i="25"/>
  <c r="I535" i="25"/>
  <c r="H535" i="25"/>
  <c r="G535" i="25"/>
  <c r="F535" i="25"/>
  <c r="I534" i="25"/>
  <c r="H534" i="25"/>
  <c r="G534" i="25"/>
  <c r="F534" i="25"/>
  <c r="I533" i="25"/>
  <c r="H533" i="25"/>
  <c r="G533" i="25"/>
  <c r="F533" i="25"/>
  <c r="I532" i="25"/>
  <c r="H532" i="25"/>
  <c r="G532" i="25"/>
  <c r="F532" i="25"/>
  <c r="I531" i="25"/>
  <c r="H531" i="25"/>
  <c r="G531" i="25"/>
  <c r="F531" i="25"/>
  <c r="I530" i="25"/>
  <c r="H530" i="25"/>
  <c r="G530" i="25"/>
  <c r="F530" i="25"/>
  <c r="I529" i="25"/>
  <c r="H529" i="25"/>
  <c r="G529" i="25"/>
  <c r="F529" i="25"/>
  <c r="I528" i="25"/>
  <c r="H528" i="25"/>
  <c r="G528" i="25"/>
  <c r="F528" i="25"/>
  <c r="I527" i="25"/>
  <c r="H527" i="25"/>
  <c r="G527" i="25"/>
  <c r="F527" i="25"/>
  <c r="I526" i="25"/>
  <c r="H526" i="25"/>
  <c r="G526" i="25"/>
  <c r="F526" i="25"/>
  <c r="I525" i="25"/>
  <c r="H525" i="25"/>
  <c r="G525" i="25"/>
  <c r="F525" i="25"/>
  <c r="I524" i="25"/>
  <c r="H524" i="25"/>
  <c r="G524" i="25"/>
  <c r="F524" i="25"/>
  <c r="I523" i="25"/>
  <c r="H523" i="25"/>
  <c r="G523" i="25"/>
  <c r="F523" i="25"/>
  <c r="I522" i="25"/>
  <c r="H522" i="25"/>
  <c r="G522" i="25"/>
  <c r="F522" i="25"/>
  <c r="I521" i="25"/>
  <c r="H521" i="25"/>
  <c r="G521" i="25"/>
  <c r="F521" i="25"/>
  <c r="I520" i="25"/>
  <c r="H520" i="25"/>
  <c r="G520" i="25"/>
  <c r="F520" i="25"/>
  <c r="I519" i="25"/>
  <c r="H519" i="25"/>
  <c r="G519" i="25"/>
  <c r="F519" i="25"/>
  <c r="I518" i="25"/>
  <c r="H518" i="25"/>
  <c r="G518" i="25"/>
  <c r="F518" i="25"/>
  <c r="I517" i="25"/>
  <c r="H517" i="25"/>
  <c r="G517" i="25"/>
  <c r="F517" i="25"/>
  <c r="I516" i="25"/>
  <c r="H516" i="25"/>
  <c r="G516" i="25"/>
  <c r="F516" i="25"/>
  <c r="I515" i="25"/>
  <c r="H515" i="25"/>
  <c r="G515" i="25"/>
  <c r="F515" i="25"/>
  <c r="I514" i="25"/>
  <c r="H514" i="25"/>
  <c r="G514" i="25"/>
  <c r="F514" i="25"/>
  <c r="I513" i="25"/>
  <c r="H513" i="25"/>
  <c r="G513" i="25"/>
  <c r="F513" i="25"/>
  <c r="I512" i="25"/>
  <c r="H512" i="25"/>
  <c r="G512" i="25"/>
  <c r="F512" i="25"/>
  <c r="I511" i="25"/>
  <c r="H511" i="25"/>
  <c r="G511" i="25"/>
  <c r="F511" i="25"/>
  <c r="I510" i="25"/>
  <c r="H510" i="25"/>
  <c r="G510" i="25"/>
  <c r="F510" i="25"/>
  <c r="I509" i="25"/>
  <c r="H509" i="25"/>
  <c r="G509" i="25"/>
  <c r="F509" i="25"/>
  <c r="I508" i="25"/>
  <c r="H508" i="25"/>
  <c r="G508" i="25"/>
  <c r="F508" i="25"/>
  <c r="I507" i="25"/>
  <c r="H507" i="25"/>
  <c r="G507" i="25"/>
  <c r="F507" i="25"/>
  <c r="I506" i="25"/>
  <c r="H506" i="25"/>
  <c r="G506" i="25"/>
  <c r="F506" i="25"/>
  <c r="I505" i="25"/>
  <c r="H505" i="25"/>
  <c r="G505" i="25"/>
  <c r="F505" i="25"/>
  <c r="I504" i="25"/>
  <c r="H504" i="25"/>
  <c r="G504" i="25"/>
  <c r="F504" i="25"/>
  <c r="I503" i="25"/>
  <c r="H503" i="25"/>
  <c r="G503" i="25"/>
  <c r="F503" i="25"/>
  <c r="I502" i="25"/>
  <c r="H502" i="25"/>
  <c r="G502" i="25"/>
  <c r="F502" i="25"/>
  <c r="I501" i="25"/>
  <c r="H501" i="25"/>
  <c r="G501" i="25"/>
  <c r="F501" i="25"/>
  <c r="I500" i="25"/>
  <c r="H500" i="25"/>
  <c r="G500" i="25"/>
  <c r="F500" i="25"/>
  <c r="I499" i="25"/>
  <c r="H499" i="25"/>
  <c r="G499" i="25"/>
  <c r="F499" i="25"/>
  <c r="I498" i="25"/>
  <c r="H498" i="25"/>
  <c r="G498" i="25"/>
  <c r="F498" i="25"/>
  <c r="I497" i="25"/>
  <c r="H497" i="25"/>
  <c r="G497" i="25"/>
  <c r="F497" i="25"/>
  <c r="I496" i="25"/>
  <c r="H496" i="25"/>
  <c r="G496" i="25"/>
  <c r="F496" i="25"/>
  <c r="I495" i="25"/>
  <c r="H495" i="25"/>
  <c r="G495" i="25"/>
  <c r="F495" i="25"/>
  <c r="I494" i="25"/>
  <c r="H494" i="25"/>
  <c r="G494" i="25"/>
  <c r="F494" i="25"/>
  <c r="I493" i="25"/>
  <c r="H493" i="25"/>
  <c r="G493" i="25"/>
  <c r="F493" i="25"/>
  <c r="I492" i="25"/>
  <c r="H492" i="25"/>
  <c r="G492" i="25"/>
  <c r="F492" i="25"/>
  <c r="I491" i="25"/>
  <c r="H491" i="25"/>
  <c r="G491" i="25"/>
  <c r="F491" i="25"/>
  <c r="I490" i="25"/>
  <c r="H490" i="25"/>
  <c r="G490" i="25"/>
  <c r="F490" i="25"/>
  <c r="I489" i="25"/>
  <c r="H489" i="25"/>
  <c r="G489" i="25"/>
  <c r="F489" i="25"/>
  <c r="I488" i="25"/>
  <c r="H488" i="25"/>
  <c r="G488" i="25"/>
  <c r="F488" i="25"/>
  <c r="I487" i="25"/>
  <c r="H487" i="25"/>
  <c r="G487" i="25"/>
  <c r="F487" i="25"/>
  <c r="I486" i="25"/>
  <c r="H486" i="25"/>
  <c r="G486" i="25"/>
  <c r="F486" i="25"/>
  <c r="I485" i="25"/>
  <c r="H485" i="25"/>
  <c r="G485" i="25"/>
  <c r="F485" i="25"/>
  <c r="I484" i="25"/>
  <c r="H484" i="25"/>
  <c r="G484" i="25"/>
  <c r="F484" i="25"/>
  <c r="I483" i="25"/>
  <c r="H483" i="25"/>
  <c r="G483" i="25"/>
  <c r="F483" i="25"/>
  <c r="I482" i="25"/>
  <c r="H482" i="25"/>
  <c r="G482" i="25"/>
  <c r="F482" i="25"/>
  <c r="I481" i="25"/>
  <c r="H481" i="25"/>
  <c r="G481" i="25"/>
  <c r="F481" i="25"/>
  <c r="I480" i="25"/>
  <c r="H480" i="25"/>
  <c r="G480" i="25"/>
  <c r="F480" i="25"/>
  <c r="I479" i="25"/>
  <c r="H479" i="25"/>
  <c r="G479" i="25"/>
  <c r="F479" i="25"/>
  <c r="I478" i="25"/>
  <c r="H478" i="25"/>
  <c r="G478" i="25"/>
  <c r="F478" i="25"/>
  <c r="I477" i="25"/>
  <c r="H477" i="25"/>
  <c r="G477" i="25"/>
  <c r="F477" i="25"/>
  <c r="I476" i="25"/>
  <c r="H476" i="25"/>
  <c r="G476" i="25"/>
  <c r="F476" i="25"/>
  <c r="I475" i="25"/>
  <c r="H475" i="25"/>
  <c r="G475" i="25"/>
  <c r="F475" i="25"/>
  <c r="I474" i="25"/>
  <c r="H474" i="25"/>
  <c r="G474" i="25"/>
  <c r="F474" i="25"/>
  <c r="I473" i="25"/>
  <c r="H473" i="25"/>
  <c r="G473" i="25"/>
  <c r="F473" i="25"/>
  <c r="I472" i="25"/>
  <c r="H472" i="25"/>
  <c r="G472" i="25"/>
  <c r="F472" i="25"/>
  <c r="I471" i="25"/>
  <c r="H471" i="25"/>
  <c r="G471" i="25"/>
  <c r="F471" i="25"/>
  <c r="I470" i="25"/>
  <c r="H470" i="25"/>
  <c r="G470" i="25"/>
  <c r="F470" i="25"/>
  <c r="I469" i="25"/>
  <c r="H469" i="25"/>
  <c r="G469" i="25"/>
  <c r="F469" i="25"/>
  <c r="I468" i="25"/>
  <c r="H468" i="25"/>
  <c r="G468" i="25"/>
  <c r="F468" i="25"/>
  <c r="I467" i="25"/>
  <c r="H467" i="25"/>
  <c r="G467" i="25"/>
  <c r="F467" i="25"/>
  <c r="I466" i="25"/>
  <c r="H466" i="25"/>
  <c r="G466" i="25"/>
  <c r="F466" i="25"/>
  <c r="I465" i="25"/>
  <c r="H465" i="25"/>
  <c r="G465" i="25"/>
  <c r="F465" i="25"/>
  <c r="I464" i="25"/>
  <c r="H464" i="25"/>
  <c r="G464" i="25"/>
  <c r="F464" i="25"/>
  <c r="I463" i="25"/>
  <c r="H463" i="25"/>
  <c r="G463" i="25"/>
  <c r="F463" i="25"/>
  <c r="I462" i="25"/>
  <c r="H462" i="25"/>
  <c r="G462" i="25"/>
  <c r="F462" i="25"/>
  <c r="I461" i="25"/>
  <c r="H461" i="25"/>
  <c r="G461" i="25"/>
  <c r="F461" i="25"/>
  <c r="I460" i="25"/>
  <c r="H460" i="25"/>
  <c r="G460" i="25"/>
  <c r="F460" i="25"/>
  <c r="I459" i="25"/>
  <c r="H459" i="25"/>
  <c r="G459" i="25"/>
  <c r="F459" i="25"/>
  <c r="I458" i="25"/>
  <c r="H458" i="25"/>
  <c r="G458" i="25"/>
  <c r="F458" i="25"/>
  <c r="I457" i="25"/>
  <c r="H457" i="25"/>
  <c r="G457" i="25"/>
  <c r="F457" i="25"/>
  <c r="I456" i="25"/>
  <c r="H456" i="25"/>
  <c r="G456" i="25"/>
  <c r="F456" i="25"/>
  <c r="I455" i="25"/>
  <c r="H455" i="25"/>
  <c r="G455" i="25"/>
  <c r="F455" i="25"/>
  <c r="I454" i="25"/>
  <c r="H454" i="25"/>
  <c r="G454" i="25"/>
  <c r="F454" i="25"/>
  <c r="I453" i="25"/>
  <c r="H453" i="25"/>
  <c r="G453" i="25"/>
  <c r="F453" i="25"/>
  <c r="I452" i="25"/>
  <c r="H452" i="25"/>
  <c r="G452" i="25"/>
  <c r="F452" i="25"/>
  <c r="I451" i="25"/>
  <c r="H451" i="25"/>
  <c r="G451" i="25"/>
  <c r="F451" i="25"/>
  <c r="I450" i="25"/>
  <c r="H450" i="25"/>
  <c r="G450" i="25"/>
  <c r="F450" i="25"/>
  <c r="I449" i="25"/>
  <c r="H449" i="25"/>
  <c r="G449" i="25"/>
  <c r="F449" i="25"/>
  <c r="I448" i="25"/>
  <c r="H448" i="25"/>
  <c r="G448" i="25"/>
  <c r="F448" i="25"/>
  <c r="I447" i="25"/>
  <c r="H447" i="25"/>
  <c r="G447" i="25"/>
  <c r="F447" i="25"/>
  <c r="I446" i="25"/>
  <c r="H446" i="25"/>
  <c r="G446" i="25"/>
  <c r="F446" i="25"/>
  <c r="I445" i="25"/>
  <c r="H445" i="25"/>
  <c r="G445" i="25"/>
  <c r="F445" i="25"/>
  <c r="I444" i="25"/>
  <c r="H444" i="25"/>
  <c r="G444" i="25"/>
  <c r="F444" i="25"/>
  <c r="I443" i="25"/>
  <c r="H443" i="25"/>
  <c r="G443" i="25"/>
  <c r="F443" i="25"/>
  <c r="I442" i="25"/>
  <c r="H442" i="25"/>
  <c r="G442" i="25"/>
  <c r="F442" i="25"/>
  <c r="I441" i="25"/>
  <c r="H441" i="25"/>
  <c r="G441" i="25"/>
  <c r="F441" i="25"/>
  <c r="I440" i="25"/>
  <c r="H440" i="25"/>
  <c r="G440" i="25"/>
  <c r="F440" i="25"/>
  <c r="I439" i="25"/>
  <c r="H439" i="25"/>
  <c r="G439" i="25"/>
  <c r="F439" i="25"/>
  <c r="I438" i="25"/>
  <c r="H438" i="25"/>
  <c r="G438" i="25"/>
  <c r="F438" i="25"/>
  <c r="I437" i="25"/>
  <c r="H437" i="25"/>
  <c r="G437" i="25"/>
  <c r="F437" i="25"/>
  <c r="I436" i="25"/>
  <c r="H436" i="25"/>
  <c r="G436" i="25"/>
  <c r="F436" i="25"/>
  <c r="I435" i="25"/>
  <c r="H435" i="25"/>
  <c r="G435" i="25"/>
  <c r="F435" i="25"/>
  <c r="I434" i="25"/>
  <c r="H434" i="25"/>
  <c r="G434" i="25"/>
  <c r="F434" i="25"/>
  <c r="I433" i="25"/>
  <c r="H433" i="25"/>
  <c r="G433" i="25"/>
  <c r="F433" i="25"/>
  <c r="I432" i="25"/>
  <c r="H432" i="25"/>
  <c r="G432" i="25"/>
  <c r="F432" i="25"/>
  <c r="I431" i="25"/>
  <c r="H431" i="25"/>
  <c r="G431" i="25"/>
  <c r="F431" i="25"/>
  <c r="I430" i="25"/>
  <c r="H430" i="25"/>
  <c r="G430" i="25"/>
  <c r="F430" i="25"/>
  <c r="I429" i="25"/>
  <c r="H429" i="25"/>
  <c r="G429" i="25"/>
  <c r="F429" i="25"/>
  <c r="I428" i="25"/>
  <c r="H428" i="25"/>
  <c r="G428" i="25"/>
  <c r="F428" i="25"/>
  <c r="I427" i="25"/>
  <c r="H427" i="25"/>
  <c r="G427" i="25"/>
  <c r="F427" i="25"/>
  <c r="I426" i="25"/>
  <c r="H426" i="25"/>
  <c r="G426" i="25"/>
  <c r="F426" i="25"/>
  <c r="I425" i="25"/>
  <c r="H425" i="25"/>
  <c r="G425" i="25"/>
  <c r="F425" i="25"/>
  <c r="I424" i="25"/>
  <c r="H424" i="25"/>
  <c r="G424" i="25"/>
  <c r="F424" i="25"/>
  <c r="I423" i="25"/>
  <c r="H423" i="25"/>
  <c r="G423" i="25"/>
  <c r="F423" i="25"/>
  <c r="I422" i="25"/>
  <c r="H422" i="25"/>
  <c r="G422" i="25"/>
  <c r="F422" i="25"/>
  <c r="I421" i="25"/>
  <c r="H421" i="25"/>
  <c r="G421" i="25"/>
  <c r="F421" i="25"/>
  <c r="I420" i="25"/>
  <c r="H420" i="25"/>
  <c r="G420" i="25"/>
  <c r="F420" i="25"/>
  <c r="I419" i="25"/>
  <c r="H419" i="25"/>
  <c r="G419" i="25"/>
  <c r="F419" i="25"/>
  <c r="I418" i="25"/>
  <c r="H418" i="25"/>
  <c r="G418" i="25"/>
  <c r="F418" i="25"/>
  <c r="I417" i="25"/>
  <c r="H417" i="25"/>
  <c r="G417" i="25"/>
  <c r="F417" i="25"/>
  <c r="I416" i="25"/>
  <c r="H416" i="25"/>
  <c r="G416" i="25"/>
  <c r="F416" i="25"/>
  <c r="I415" i="25"/>
  <c r="H415" i="25"/>
  <c r="G415" i="25"/>
  <c r="F415" i="25"/>
  <c r="I414" i="25"/>
  <c r="H414" i="25"/>
  <c r="G414" i="25"/>
  <c r="F414" i="25"/>
  <c r="I413" i="25"/>
  <c r="H413" i="25"/>
  <c r="G413" i="25"/>
  <c r="F413" i="25"/>
  <c r="I412" i="25"/>
  <c r="H412" i="25"/>
  <c r="G412" i="25"/>
  <c r="F412" i="25"/>
  <c r="I411" i="25"/>
  <c r="H411" i="25"/>
  <c r="G411" i="25"/>
  <c r="F411" i="25"/>
  <c r="I410" i="25"/>
  <c r="H410" i="25"/>
  <c r="G410" i="25"/>
  <c r="F410" i="25"/>
  <c r="I409" i="25"/>
  <c r="H409" i="25"/>
  <c r="G409" i="25"/>
  <c r="F409" i="25"/>
  <c r="I408" i="25"/>
  <c r="H408" i="25"/>
  <c r="G408" i="25"/>
  <c r="F408" i="25"/>
  <c r="I407" i="25"/>
  <c r="H407" i="25"/>
  <c r="G407" i="25"/>
  <c r="F407" i="25"/>
  <c r="I406" i="25"/>
  <c r="H406" i="25"/>
  <c r="G406" i="25"/>
  <c r="F406" i="25"/>
  <c r="I405" i="25"/>
  <c r="H405" i="25"/>
  <c r="G405" i="25"/>
  <c r="F405" i="25"/>
  <c r="I404" i="25"/>
  <c r="H404" i="25"/>
  <c r="G404" i="25"/>
  <c r="F404" i="25"/>
  <c r="I403" i="25"/>
  <c r="H403" i="25"/>
  <c r="G403" i="25"/>
  <c r="F403" i="25"/>
  <c r="I402" i="25"/>
  <c r="H402" i="25"/>
  <c r="G402" i="25"/>
  <c r="F402" i="25"/>
  <c r="I401" i="25"/>
  <c r="H401" i="25"/>
  <c r="G401" i="25"/>
  <c r="F401" i="25"/>
  <c r="I400" i="25"/>
  <c r="H400" i="25"/>
  <c r="G400" i="25"/>
  <c r="F400" i="25"/>
  <c r="I399" i="25"/>
  <c r="H399" i="25"/>
  <c r="G399" i="25"/>
  <c r="F399" i="25"/>
  <c r="I398" i="25"/>
  <c r="H398" i="25"/>
  <c r="G398" i="25"/>
  <c r="F398" i="25"/>
  <c r="I397" i="25"/>
  <c r="H397" i="25"/>
  <c r="G397" i="25"/>
  <c r="F397" i="25"/>
  <c r="I396" i="25"/>
  <c r="H396" i="25"/>
  <c r="G396" i="25"/>
  <c r="F396" i="25"/>
  <c r="I395" i="25"/>
  <c r="H395" i="25"/>
  <c r="G395" i="25"/>
  <c r="F395" i="25"/>
  <c r="I394" i="25"/>
  <c r="H394" i="25"/>
  <c r="G394" i="25"/>
  <c r="F394" i="25"/>
  <c r="I393" i="25"/>
  <c r="H393" i="25"/>
  <c r="G393" i="25"/>
  <c r="F393" i="25"/>
  <c r="I392" i="25"/>
  <c r="H392" i="25"/>
  <c r="G392" i="25"/>
  <c r="F392" i="25"/>
  <c r="I391" i="25"/>
  <c r="H391" i="25"/>
  <c r="G391" i="25"/>
  <c r="F391" i="25"/>
  <c r="I390" i="25"/>
  <c r="H390" i="25"/>
  <c r="G390" i="25"/>
  <c r="F390" i="25"/>
  <c r="I389" i="25"/>
  <c r="H389" i="25"/>
  <c r="G389" i="25"/>
  <c r="F389" i="25"/>
  <c r="I388" i="25"/>
  <c r="H388" i="25"/>
  <c r="G388" i="25"/>
  <c r="F388" i="25"/>
  <c r="I387" i="25"/>
  <c r="H387" i="25"/>
  <c r="G387" i="25"/>
  <c r="F387" i="25"/>
  <c r="I386" i="25"/>
  <c r="H386" i="25"/>
  <c r="G386" i="25"/>
  <c r="F386" i="25"/>
  <c r="I385" i="25"/>
  <c r="H385" i="25"/>
  <c r="G385" i="25"/>
  <c r="F385" i="25"/>
  <c r="I384" i="25"/>
  <c r="H384" i="25"/>
  <c r="G384" i="25"/>
  <c r="F384" i="25"/>
  <c r="I383" i="25"/>
  <c r="H383" i="25"/>
  <c r="G383" i="25"/>
  <c r="F383" i="25"/>
  <c r="I382" i="25"/>
  <c r="H382" i="25"/>
  <c r="G382" i="25"/>
  <c r="F382" i="25"/>
  <c r="I381" i="25"/>
  <c r="H381" i="25"/>
  <c r="G381" i="25"/>
  <c r="F381" i="25"/>
  <c r="I380" i="25"/>
  <c r="H380" i="25"/>
  <c r="G380" i="25"/>
  <c r="F380" i="25"/>
  <c r="I379" i="25"/>
  <c r="H379" i="25"/>
  <c r="G379" i="25"/>
  <c r="F379" i="25"/>
  <c r="I378" i="25"/>
  <c r="H378" i="25"/>
  <c r="G378" i="25"/>
  <c r="F378" i="25"/>
  <c r="I377" i="25"/>
  <c r="H377" i="25"/>
  <c r="G377" i="25"/>
  <c r="F377" i="25"/>
  <c r="I376" i="25"/>
  <c r="H376" i="25"/>
  <c r="G376" i="25"/>
  <c r="F376" i="25"/>
  <c r="I375" i="25"/>
  <c r="H375" i="25"/>
  <c r="G375" i="25"/>
  <c r="F375" i="25"/>
  <c r="I374" i="25"/>
  <c r="H374" i="25"/>
  <c r="G374" i="25"/>
  <c r="F374" i="25"/>
  <c r="I373" i="25"/>
  <c r="H373" i="25"/>
  <c r="G373" i="25"/>
  <c r="F373" i="25"/>
  <c r="I372" i="25"/>
  <c r="H372" i="25"/>
  <c r="G372" i="25"/>
  <c r="F372" i="25"/>
  <c r="I371" i="25"/>
  <c r="H371" i="25"/>
  <c r="G371" i="25"/>
  <c r="F371" i="25"/>
  <c r="I370" i="25"/>
  <c r="H370" i="25"/>
  <c r="G370" i="25"/>
  <c r="F370" i="25"/>
  <c r="I369" i="25"/>
  <c r="H369" i="25"/>
  <c r="G369" i="25"/>
  <c r="F369" i="25"/>
  <c r="I368" i="25"/>
  <c r="H368" i="25"/>
  <c r="G368" i="25"/>
  <c r="F368" i="25"/>
  <c r="I367" i="25"/>
  <c r="H367" i="25"/>
  <c r="G367" i="25"/>
  <c r="F367" i="25"/>
  <c r="I366" i="25"/>
  <c r="H366" i="25"/>
  <c r="G366" i="25"/>
  <c r="F366" i="25"/>
  <c r="I365" i="25"/>
  <c r="H365" i="25"/>
  <c r="G365" i="25"/>
  <c r="F365" i="25"/>
  <c r="I364" i="25"/>
  <c r="H364" i="25"/>
  <c r="G364" i="25"/>
  <c r="F364" i="25"/>
  <c r="I363" i="25"/>
  <c r="H363" i="25"/>
  <c r="G363" i="25"/>
  <c r="F363" i="25"/>
  <c r="I362" i="25"/>
  <c r="H362" i="25"/>
  <c r="G362" i="25"/>
  <c r="F362" i="25"/>
  <c r="I361" i="25"/>
  <c r="H361" i="25"/>
  <c r="G361" i="25"/>
  <c r="F361" i="25"/>
  <c r="I360" i="25"/>
  <c r="H360" i="25"/>
  <c r="G360" i="25"/>
  <c r="F360" i="25"/>
  <c r="I359" i="25"/>
  <c r="H359" i="25"/>
  <c r="G359" i="25"/>
  <c r="F359" i="25"/>
  <c r="I358" i="25"/>
  <c r="H358" i="25"/>
  <c r="G358" i="25"/>
  <c r="F358" i="25"/>
  <c r="I357" i="25"/>
  <c r="H357" i="25"/>
  <c r="G357" i="25"/>
  <c r="F357" i="25"/>
  <c r="I356" i="25"/>
  <c r="H356" i="25"/>
  <c r="G356" i="25"/>
  <c r="F356" i="25"/>
  <c r="I355" i="25"/>
  <c r="H355" i="25"/>
  <c r="G355" i="25"/>
  <c r="F355" i="25"/>
  <c r="I354" i="25"/>
  <c r="H354" i="25"/>
  <c r="G354" i="25"/>
  <c r="F354" i="25"/>
  <c r="I353" i="25"/>
  <c r="H353" i="25"/>
  <c r="G353" i="25"/>
  <c r="F353" i="25"/>
  <c r="I352" i="25"/>
  <c r="H352" i="25"/>
  <c r="G352" i="25"/>
  <c r="F352" i="25"/>
  <c r="I351" i="25"/>
  <c r="H351" i="25"/>
  <c r="G351" i="25"/>
  <c r="F351" i="25"/>
  <c r="I350" i="25"/>
  <c r="H350" i="25"/>
  <c r="G350" i="25"/>
  <c r="F350" i="25"/>
  <c r="I349" i="25"/>
  <c r="H349" i="25"/>
  <c r="G349" i="25"/>
  <c r="F349" i="25"/>
  <c r="I348" i="25"/>
  <c r="H348" i="25"/>
  <c r="G348" i="25"/>
  <c r="F348" i="25"/>
  <c r="I347" i="25"/>
  <c r="H347" i="25"/>
  <c r="G347" i="25"/>
  <c r="F347" i="25"/>
  <c r="I346" i="25"/>
  <c r="H346" i="25"/>
  <c r="G346" i="25"/>
  <c r="F346" i="25"/>
  <c r="I345" i="25"/>
  <c r="H345" i="25"/>
  <c r="G345" i="25"/>
  <c r="F345" i="25"/>
  <c r="I344" i="25"/>
  <c r="H344" i="25"/>
  <c r="G344" i="25"/>
  <c r="F344" i="25"/>
  <c r="I343" i="25"/>
  <c r="H343" i="25"/>
  <c r="G343" i="25"/>
  <c r="F343" i="25"/>
  <c r="I342" i="25"/>
  <c r="H342" i="25"/>
  <c r="G342" i="25"/>
  <c r="F342" i="25"/>
  <c r="I341" i="25"/>
  <c r="H341" i="25"/>
  <c r="G341" i="25"/>
  <c r="F341" i="25"/>
  <c r="I340" i="25"/>
  <c r="H340" i="25"/>
  <c r="G340" i="25"/>
  <c r="F340" i="25"/>
  <c r="I339" i="25"/>
  <c r="H339" i="25"/>
  <c r="G339" i="25"/>
  <c r="F339" i="25"/>
  <c r="I338" i="25"/>
  <c r="H338" i="25"/>
  <c r="G338" i="25"/>
  <c r="F338" i="25"/>
  <c r="I337" i="25"/>
  <c r="H337" i="25"/>
  <c r="G337" i="25"/>
  <c r="F337" i="25"/>
  <c r="I336" i="25"/>
  <c r="H336" i="25"/>
  <c r="G336" i="25"/>
  <c r="F336" i="25"/>
  <c r="I335" i="25"/>
  <c r="H335" i="25"/>
  <c r="G335" i="25"/>
  <c r="F335" i="25"/>
  <c r="I334" i="25"/>
  <c r="H334" i="25"/>
  <c r="G334" i="25"/>
  <c r="F334" i="25"/>
  <c r="I333" i="25"/>
  <c r="H333" i="25"/>
  <c r="G333" i="25"/>
  <c r="F333" i="25"/>
  <c r="I332" i="25"/>
  <c r="H332" i="25"/>
  <c r="G332" i="25"/>
  <c r="F332" i="25"/>
  <c r="I331" i="25"/>
  <c r="H331" i="25"/>
  <c r="G331" i="25"/>
  <c r="F331" i="25"/>
  <c r="I330" i="25"/>
  <c r="H330" i="25"/>
  <c r="G330" i="25"/>
  <c r="F330" i="25"/>
  <c r="I329" i="25"/>
  <c r="H329" i="25"/>
  <c r="G329" i="25"/>
  <c r="F329" i="25"/>
  <c r="I328" i="25"/>
  <c r="H328" i="25"/>
  <c r="G328" i="25"/>
  <c r="F328" i="25"/>
  <c r="I327" i="25"/>
  <c r="H327" i="25"/>
  <c r="G327" i="25"/>
  <c r="F327" i="25"/>
  <c r="I326" i="25"/>
  <c r="H326" i="25"/>
  <c r="G326" i="25"/>
  <c r="F326" i="25"/>
  <c r="I325" i="25"/>
  <c r="H325" i="25"/>
  <c r="G325" i="25"/>
  <c r="F325" i="25"/>
  <c r="I324" i="25"/>
  <c r="H324" i="25"/>
  <c r="G324" i="25"/>
  <c r="F324" i="25"/>
  <c r="I323" i="25"/>
  <c r="H323" i="25"/>
  <c r="G323" i="25"/>
  <c r="F323" i="25"/>
  <c r="I322" i="25"/>
  <c r="H322" i="25"/>
  <c r="G322" i="25"/>
  <c r="F322" i="25"/>
  <c r="I321" i="25"/>
  <c r="H321" i="25"/>
  <c r="G321" i="25"/>
  <c r="F321" i="25"/>
  <c r="I320" i="25"/>
  <c r="H320" i="25"/>
  <c r="G320" i="25"/>
  <c r="F320" i="25"/>
  <c r="I319" i="25"/>
  <c r="H319" i="25"/>
  <c r="G319" i="25"/>
  <c r="F319" i="25"/>
  <c r="I318" i="25"/>
  <c r="H318" i="25"/>
  <c r="G318" i="25"/>
  <c r="F318" i="25"/>
  <c r="I317" i="25"/>
  <c r="H317" i="25"/>
  <c r="G317" i="25"/>
  <c r="F317" i="25"/>
  <c r="I316" i="25"/>
  <c r="H316" i="25"/>
  <c r="G316" i="25"/>
  <c r="F316" i="25"/>
  <c r="I315" i="25"/>
  <c r="H315" i="25"/>
  <c r="G315" i="25"/>
  <c r="F315" i="25"/>
  <c r="I314" i="25"/>
  <c r="H314" i="25"/>
  <c r="G314" i="25"/>
  <c r="F314" i="25"/>
  <c r="I313" i="25"/>
  <c r="H313" i="25"/>
  <c r="G313" i="25"/>
  <c r="F313" i="25"/>
  <c r="I312" i="25"/>
  <c r="H312" i="25"/>
  <c r="G312" i="25"/>
  <c r="F312" i="25"/>
  <c r="I311" i="25"/>
  <c r="H311" i="25"/>
  <c r="G311" i="25"/>
  <c r="F311" i="25"/>
  <c r="I310" i="25"/>
  <c r="H310" i="25"/>
  <c r="G310" i="25"/>
  <c r="F310" i="25"/>
  <c r="I309" i="25"/>
  <c r="H309" i="25"/>
  <c r="G309" i="25"/>
  <c r="F309" i="25"/>
  <c r="I308" i="25"/>
  <c r="H308" i="25"/>
  <c r="G308" i="25"/>
  <c r="F308" i="25"/>
  <c r="I307" i="25"/>
  <c r="H307" i="25"/>
  <c r="G307" i="25"/>
  <c r="F307" i="25"/>
  <c r="I306" i="25"/>
  <c r="H306" i="25"/>
  <c r="G306" i="25"/>
  <c r="F306" i="25"/>
  <c r="I305" i="25"/>
  <c r="H305" i="25"/>
  <c r="G305" i="25"/>
  <c r="F305" i="25"/>
  <c r="I304" i="25"/>
  <c r="H304" i="25"/>
  <c r="G304" i="25"/>
  <c r="F304" i="25"/>
  <c r="I303" i="25"/>
  <c r="H303" i="25"/>
  <c r="G303" i="25"/>
  <c r="F303" i="25"/>
  <c r="I302" i="25"/>
  <c r="H302" i="25"/>
  <c r="G302" i="25"/>
  <c r="F302" i="25"/>
  <c r="I301" i="25"/>
  <c r="H301" i="25"/>
  <c r="G301" i="25"/>
  <c r="F301" i="25"/>
  <c r="I300" i="25"/>
  <c r="H300" i="25"/>
  <c r="G300" i="25"/>
  <c r="F300" i="25"/>
  <c r="I299" i="25"/>
  <c r="H299" i="25"/>
  <c r="G299" i="25"/>
  <c r="F299" i="25"/>
  <c r="I298" i="25"/>
  <c r="H298" i="25"/>
  <c r="G298" i="25"/>
  <c r="F298" i="25"/>
  <c r="I297" i="25"/>
  <c r="H297" i="25"/>
  <c r="G297" i="25"/>
  <c r="F297" i="25"/>
  <c r="I296" i="25"/>
  <c r="H296" i="25"/>
  <c r="G296" i="25"/>
  <c r="F296" i="25"/>
  <c r="I295" i="25"/>
  <c r="H295" i="25"/>
  <c r="G295" i="25"/>
  <c r="F295" i="25"/>
  <c r="I294" i="25"/>
  <c r="H294" i="25"/>
  <c r="G294" i="25"/>
  <c r="F294" i="25"/>
  <c r="I293" i="25"/>
  <c r="H293" i="25"/>
  <c r="G293" i="25"/>
  <c r="F293" i="25"/>
  <c r="I292" i="25"/>
  <c r="H292" i="25"/>
  <c r="G292" i="25"/>
  <c r="F292" i="25"/>
  <c r="I291" i="25"/>
  <c r="H291" i="25"/>
  <c r="G291" i="25"/>
  <c r="F291" i="25"/>
  <c r="I290" i="25"/>
  <c r="H290" i="25"/>
  <c r="G290" i="25"/>
  <c r="F290" i="25"/>
  <c r="I289" i="25"/>
  <c r="H289" i="25"/>
  <c r="G289" i="25"/>
  <c r="F289" i="25"/>
  <c r="I288" i="25"/>
  <c r="H288" i="25"/>
  <c r="G288" i="25"/>
  <c r="F288" i="25"/>
  <c r="I287" i="25"/>
  <c r="H287" i="25"/>
  <c r="G287" i="25"/>
  <c r="F287" i="25"/>
  <c r="I286" i="25"/>
  <c r="H286" i="25"/>
  <c r="G286" i="25"/>
  <c r="F286" i="25"/>
  <c r="I285" i="25"/>
  <c r="H285" i="25"/>
  <c r="G285" i="25"/>
  <c r="F285" i="25"/>
  <c r="I284" i="25"/>
  <c r="H284" i="25"/>
  <c r="G284" i="25"/>
  <c r="F284" i="25"/>
  <c r="I283" i="25"/>
  <c r="H283" i="25"/>
  <c r="G283" i="25"/>
  <c r="F283" i="25"/>
  <c r="I282" i="25"/>
  <c r="H282" i="25"/>
  <c r="G282" i="25"/>
  <c r="F282" i="25"/>
  <c r="I281" i="25"/>
  <c r="H281" i="25"/>
  <c r="G281" i="25"/>
  <c r="F281" i="25"/>
  <c r="I280" i="25"/>
  <c r="H280" i="25"/>
  <c r="G280" i="25"/>
  <c r="F280" i="25"/>
  <c r="I279" i="25"/>
  <c r="H279" i="25"/>
  <c r="G279" i="25"/>
  <c r="F279" i="25"/>
  <c r="I278" i="25"/>
  <c r="H278" i="25"/>
  <c r="G278" i="25"/>
  <c r="F278" i="25"/>
  <c r="I277" i="25"/>
  <c r="H277" i="25"/>
  <c r="G277" i="25"/>
  <c r="F277" i="25"/>
  <c r="I276" i="25"/>
  <c r="H276" i="25"/>
  <c r="G276" i="25"/>
  <c r="F276" i="25"/>
  <c r="I275" i="25"/>
  <c r="H275" i="25"/>
  <c r="G275" i="25"/>
  <c r="F275" i="25"/>
  <c r="I274" i="25"/>
  <c r="H274" i="25"/>
  <c r="G274" i="25"/>
  <c r="F274" i="25"/>
  <c r="I273" i="25"/>
  <c r="H273" i="25"/>
  <c r="G273" i="25"/>
  <c r="F273" i="25"/>
  <c r="I272" i="25"/>
  <c r="H272" i="25"/>
  <c r="G272" i="25"/>
  <c r="F272" i="25"/>
  <c r="I271" i="25"/>
  <c r="H271" i="25"/>
  <c r="G271" i="25"/>
  <c r="F271" i="25"/>
  <c r="I270" i="25"/>
  <c r="H270" i="25"/>
  <c r="G270" i="25"/>
  <c r="F270" i="25"/>
  <c r="I269" i="25"/>
  <c r="H269" i="25"/>
  <c r="G269" i="25"/>
  <c r="F269" i="25"/>
  <c r="I268" i="25"/>
  <c r="H268" i="25"/>
  <c r="G268" i="25"/>
  <c r="F268" i="25"/>
  <c r="I267" i="25"/>
  <c r="H267" i="25"/>
  <c r="G267" i="25"/>
  <c r="F267" i="25"/>
  <c r="I266" i="25"/>
  <c r="H266" i="25"/>
  <c r="G266" i="25"/>
  <c r="F266" i="25"/>
  <c r="I265" i="25"/>
  <c r="H265" i="25"/>
  <c r="G265" i="25"/>
  <c r="F265" i="25"/>
  <c r="I264" i="25"/>
  <c r="H264" i="25"/>
  <c r="G264" i="25"/>
  <c r="F264" i="25"/>
  <c r="I263" i="25"/>
  <c r="H263" i="25"/>
  <c r="G263" i="25"/>
  <c r="F263" i="25"/>
  <c r="I262" i="25"/>
  <c r="H262" i="25"/>
  <c r="G262" i="25"/>
  <c r="F262" i="25"/>
  <c r="I261" i="25"/>
  <c r="H261" i="25"/>
  <c r="G261" i="25"/>
  <c r="F261" i="25"/>
  <c r="I260" i="25"/>
  <c r="H260" i="25"/>
  <c r="G260" i="25"/>
  <c r="F260" i="25"/>
  <c r="I259" i="25"/>
  <c r="H259" i="25"/>
  <c r="G259" i="25"/>
  <c r="F259" i="25"/>
  <c r="I258" i="25"/>
  <c r="H258" i="25"/>
  <c r="G258" i="25"/>
  <c r="F258" i="25"/>
  <c r="I257" i="25"/>
  <c r="H257" i="25"/>
  <c r="G257" i="25"/>
  <c r="F257" i="25"/>
  <c r="I256" i="25"/>
  <c r="H256" i="25"/>
  <c r="G256" i="25"/>
  <c r="F256" i="25"/>
  <c r="I255" i="25"/>
  <c r="H255" i="25"/>
  <c r="G255" i="25"/>
  <c r="F255" i="25"/>
  <c r="I254" i="25"/>
  <c r="H254" i="25"/>
  <c r="G254" i="25"/>
  <c r="F254" i="25"/>
  <c r="I253" i="25"/>
  <c r="H253" i="25"/>
  <c r="G253" i="25"/>
  <c r="F253" i="25"/>
  <c r="I252" i="25"/>
  <c r="H252" i="25"/>
  <c r="G252" i="25"/>
  <c r="F252" i="25"/>
  <c r="I251" i="25"/>
  <c r="H251" i="25"/>
  <c r="G251" i="25"/>
  <c r="F251" i="25"/>
  <c r="I250" i="25"/>
  <c r="H250" i="25"/>
  <c r="G250" i="25"/>
  <c r="F250" i="25"/>
  <c r="I249" i="25"/>
  <c r="H249" i="25"/>
  <c r="G249" i="25"/>
  <c r="F249" i="25"/>
  <c r="I248" i="25"/>
  <c r="H248" i="25"/>
  <c r="G248" i="25"/>
  <c r="F248" i="25"/>
  <c r="I247" i="25"/>
  <c r="H247" i="25"/>
  <c r="G247" i="25"/>
  <c r="F247" i="25"/>
  <c r="I246" i="25"/>
  <c r="H246" i="25"/>
  <c r="G246" i="25"/>
  <c r="F246" i="25"/>
  <c r="I245" i="25"/>
  <c r="H245" i="25"/>
  <c r="G245" i="25"/>
  <c r="F245" i="25"/>
  <c r="I244" i="25"/>
  <c r="H244" i="25"/>
  <c r="G244" i="25"/>
  <c r="F244" i="25"/>
  <c r="I243" i="25"/>
  <c r="H243" i="25"/>
  <c r="G243" i="25"/>
  <c r="F243" i="25"/>
  <c r="I242" i="25"/>
  <c r="H242" i="25"/>
  <c r="G242" i="25"/>
  <c r="F242" i="25"/>
  <c r="I241" i="25"/>
  <c r="H241" i="25"/>
  <c r="G241" i="25"/>
  <c r="F241" i="25"/>
  <c r="I240" i="25"/>
  <c r="H240" i="25"/>
  <c r="G240" i="25"/>
  <c r="F240" i="25"/>
  <c r="I239" i="25"/>
  <c r="H239" i="25"/>
  <c r="G239" i="25"/>
  <c r="F239" i="25"/>
  <c r="I238" i="25"/>
  <c r="H238" i="25"/>
  <c r="G238" i="25"/>
  <c r="F238" i="25"/>
  <c r="I237" i="25"/>
  <c r="H237" i="25"/>
  <c r="G237" i="25"/>
  <c r="F237" i="25"/>
  <c r="I236" i="25"/>
  <c r="H236" i="25"/>
  <c r="G236" i="25"/>
  <c r="F236" i="25"/>
  <c r="I235" i="25"/>
  <c r="H235" i="25"/>
  <c r="G235" i="25"/>
  <c r="F235" i="25"/>
  <c r="I234" i="25"/>
  <c r="H234" i="25"/>
  <c r="G234" i="25"/>
  <c r="F234" i="25"/>
  <c r="I233" i="25"/>
  <c r="H233" i="25"/>
  <c r="G233" i="25"/>
  <c r="F233" i="25"/>
  <c r="I232" i="25"/>
  <c r="H232" i="25"/>
  <c r="G232" i="25"/>
  <c r="F232" i="25"/>
  <c r="I231" i="25"/>
  <c r="H231" i="25"/>
  <c r="G231" i="25"/>
  <c r="F231" i="25"/>
  <c r="I230" i="25"/>
  <c r="H230" i="25"/>
  <c r="G230" i="25"/>
  <c r="F230" i="25"/>
  <c r="I229" i="25"/>
  <c r="H229" i="25"/>
  <c r="G229" i="25"/>
  <c r="F229" i="25"/>
  <c r="I228" i="25"/>
  <c r="H228" i="25"/>
  <c r="G228" i="25"/>
  <c r="F228" i="25"/>
  <c r="I227" i="25"/>
  <c r="H227" i="25"/>
  <c r="G227" i="25"/>
  <c r="F227" i="25"/>
  <c r="I226" i="25"/>
  <c r="H226" i="25"/>
  <c r="G226" i="25"/>
  <c r="F226" i="25"/>
  <c r="I225" i="25"/>
  <c r="H225" i="25"/>
  <c r="G225" i="25"/>
  <c r="F225" i="25"/>
  <c r="I224" i="25"/>
  <c r="H224" i="25"/>
  <c r="G224" i="25"/>
  <c r="F224" i="25"/>
  <c r="I223" i="25"/>
  <c r="H223" i="25"/>
  <c r="G223" i="25"/>
  <c r="F223" i="25"/>
  <c r="I222" i="25"/>
  <c r="H222" i="25"/>
  <c r="G222" i="25"/>
  <c r="F222" i="25"/>
  <c r="I221" i="25"/>
  <c r="H221" i="25"/>
  <c r="G221" i="25"/>
  <c r="F221" i="25"/>
  <c r="I220" i="25"/>
  <c r="H220" i="25"/>
  <c r="G220" i="25"/>
  <c r="F220" i="25"/>
  <c r="I219" i="25"/>
  <c r="H219" i="25"/>
  <c r="G219" i="25"/>
  <c r="F219" i="25"/>
  <c r="I218" i="25"/>
  <c r="H218" i="25"/>
  <c r="G218" i="25"/>
  <c r="F218" i="25"/>
  <c r="I217" i="25"/>
  <c r="H217" i="25"/>
  <c r="G217" i="25"/>
  <c r="F217" i="25"/>
  <c r="I216" i="25"/>
  <c r="H216" i="25"/>
  <c r="G216" i="25"/>
  <c r="F216" i="25"/>
  <c r="I215" i="25"/>
  <c r="H215" i="25"/>
  <c r="G215" i="25"/>
  <c r="F215" i="25"/>
  <c r="I214" i="25"/>
  <c r="H214" i="25"/>
  <c r="G214" i="25"/>
  <c r="F214" i="25"/>
  <c r="I213" i="25"/>
  <c r="H213" i="25"/>
  <c r="G213" i="25"/>
  <c r="F213" i="25"/>
  <c r="I212" i="25"/>
  <c r="H212" i="25"/>
  <c r="G212" i="25"/>
  <c r="F212" i="25"/>
  <c r="I211" i="25"/>
  <c r="H211" i="25"/>
  <c r="G211" i="25"/>
  <c r="F211" i="25"/>
  <c r="I210" i="25"/>
  <c r="H210" i="25"/>
  <c r="G210" i="25"/>
  <c r="F210" i="25"/>
  <c r="I209" i="25"/>
  <c r="H209" i="25"/>
  <c r="G209" i="25"/>
  <c r="F209" i="25"/>
  <c r="I208" i="25"/>
  <c r="H208" i="25"/>
  <c r="G208" i="25"/>
  <c r="F208" i="25"/>
  <c r="I207" i="25"/>
  <c r="H207" i="25"/>
  <c r="G207" i="25"/>
  <c r="F207" i="25"/>
  <c r="I206" i="25"/>
  <c r="H206" i="25"/>
  <c r="G206" i="25"/>
  <c r="F206" i="25"/>
  <c r="I205" i="25"/>
  <c r="H205" i="25"/>
  <c r="G205" i="25"/>
  <c r="F205" i="25"/>
  <c r="I204" i="25"/>
  <c r="H204" i="25"/>
  <c r="G204" i="25"/>
  <c r="F204" i="25"/>
  <c r="I203" i="25"/>
  <c r="H203" i="25"/>
  <c r="G203" i="25"/>
  <c r="F203" i="25"/>
  <c r="I202" i="25"/>
  <c r="H202" i="25"/>
  <c r="G202" i="25"/>
  <c r="F202" i="25"/>
  <c r="I201" i="25"/>
  <c r="H201" i="25"/>
  <c r="G201" i="25"/>
  <c r="F201" i="25"/>
  <c r="I200" i="25"/>
  <c r="H200" i="25"/>
  <c r="G200" i="25"/>
  <c r="F200" i="25"/>
  <c r="I199" i="25"/>
  <c r="H199" i="25"/>
  <c r="G199" i="25"/>
  <c r="F199" i="25"/>
  <c r="I198" i="25"/>
  <c r="H198" i="25"/>
  <c r="G198" i="25"/>
  <c r="F198" i="25"/>
  <c r="I197" i="25"/>
  <c r="H197" i="25"/>
  <c r="G197" i="25"/>
  <c r="F197" i="25"/>
  <c r="I196" i="25"/>
  <c r="H196" i="25"/>
  <c r="G196" i="25"/>
  <c r="F196" i="25"/>
  <c r="I195" i="25"/>
  <c r="H195" i="25"/>
  <c r="G195" i="25"/>
  <c r="F195" i="25"/>
  <c r="I194" i="25"/>
  <c r="H194" i="25"/>
  <c r="G194" i="25"/>
  <c r="F194" i="25"/>
  <c r="I193" i="25"/>
  <c r="H193" i="25"/>
  <c r="G193" i="25"/>
  <c r="F193" i="25"/>
  <c r="I192" i="25"/>
  <c r="H192" i="25"/>
  <c r="G192" i="25"/>
  <c r="F192" i="25"/>
  <c r="I191" i="25"/>
  <c r="H191" i="25"/>
  <c r="G191" i="25"/>
  <c r="F191" i="25"/>
  <c r="I190" i="25"/>
  <c r="H190" i="25"/>
  <c r="G190" i="25"/>
  <c r="F190" i="25"/>
  <c r="I189" i="25"/>
  <c r="H189" i="25"/>
  <c r="G189" i="25"/>
  <c r="F189" i="25"/>
  <c r="I188" i="25"/>
  <c r="H188" i="25"/>
  <c r="G188" i="25"/>
  <c r="F188" i="25"/>
  <c r="I187" i="25"/>
  <c r="H187" i="25"/>
  <c r="G187" i="25"/>
  <c r="F187" i="25"/>
  <c r="I186" i="25"/>
  <c r="H186" i="25"/>
  <c r="G186" i="25"/>
  <c r="F186" i="25"/>
  <c r="I185" i="25"/>
  <c r="H185" i="25"/>
  <c r="G185" i="25"/>
  <c r="F185" i="25"/>
  <c r="I184" i="25"/>
  <c r="H184" i="25"/>
  <c r="G184" i="25"/>
  <c r="F184" i="25"/>
  <c r="I183" i="25"/>
  <c r="H183" i="25"/>
  <c r="G183" i="25"/>
  <c r="F183" i="25"/>
  <c r="I182" i="25"/>
  <c r="H182" i="25"/>
  <c r="G182" i="25"/>
  <c r="F182" i="25"/>
  <c r="I181" i="25"/>
  <c r="H181" i="25"/>
  <c r="G181" i="25"/>
  <c r="F181" i="25"/>
  <c r="I180" i="25"/>
  <c r="H180" i="25"/>
  <c r="G180" i="25"/>
  <c r="F180" i="25"/>
  <c r="I179" i="25"/>
  <c r="H179" i="25"/>
  <c r="G179" i="25"/>
  <c r="F179" i="25"/>
  <c r="I178" i="25"/>
  <c r="H178" i="25"/>
  <c r="G178" i="25"/>
  <c r="F178" i="25"/>
  <c r="I177" i="25"/>
  <c r="H177" i="25"/>
  <c r="G177" i="25"/>
  <c r="F177" i="25"/>
  <c r="I176" i="25"/>
  <c r="H176" i="25"/>
  <c r="G176" i="25"/>
  <c r="F176" i="25"/>
  <c r="I175" i="25"/>
  <c r="H175" i="25"/>
  <c r="G175" i="25"/>
  <c r="F175" i="25"/>
  <c r="I174" i="25"/>
  <c r="H174" i="25"/>
  <c r="G174" i="25"/>
  <c r="F174" i="25"/>
  <c r="I173" i="25"/>
  <c r="H173" i="25"/>
  <c r="G173" i="25"/>
  <c r="F173" i="25"/>
  <c r="I172" i="25"/>
  <c r="H172" i="25"/>
  <c r="G172" i="25"/>
  <c r="F172" i="25"/>
  <c r="I171" i="25"/>
  <c r="H171" i="25"/>
  <c r="G171" i="25"/>
  <c r="F171" i="25"/>
  <c r="I170" i="25"/>
  <c r="H170" i="25"/>
  <c r="G170" i="25"/>
  <c r="F170" i="25"/>
  <c r="I169" i="25"/>
  <c r="H169" i="25"/>
  <c r="G169" i="25"/>
  <c r="F169" i="25"/>
  <c r="I168" i="25"/>
  <c r="H168" i="25"/>
  <c r="G168" i="25"/>
  <c r="F168" i="25"/>
  <c r="I167" i="25"/>
  <c r="H167" i="25"/>
  <c r="G167" i="25"/>
  <c r="F167" i="25"/>
  <c r="I166" i="25"/>
  <c r="H166" i="25"/>
  <c r="G166" i="25"/>
  <c r="F166" i="25"/>
  <c r="I165" i="25"/>
  <c r="H165" i="25"/>
  <c r="G165" i="25"/>
  <c r="F165" i="25"/>
  <c r="I164" i="25"/>
  <c r="H164" i="25"/>
  <c r="G164" i="25"/>
  <c r="F164" i="25"/>
  <c r="I163" i="25"/>
  <c r="H163" i="25"/>
  <c r="G163" i="25"/>
  <c r="F163" i="25"/>
  <c r="I162" i="25"/>
  <c r="H162" i="25"/>
  <c r="G162" i="25"/>
  <c r="F162" i="25"/>
  <c r="I161" i="25"/>
  <c r="H161" i="25"/>
  <c r="G161" i="25"/>
  <c r="F161" i="25"/>
  <c r="I160" i="25"/>
  <c r="H160" i="25"/>
  <c r="G160" i="25"/>
  <c r="F160" i="25"/>
  <c r="I159" i="25"/>
  <c r="H159" i="25"/>
  <c r="G159" i="25"/>
  <c r="F159" i="25"/>
  <c r="I158" i="25"/>
  <c r="H158" i="25"/>
  <c r="G158" i="25"/>
  <c r="F158" i="25"/>
  <c r="I157" i="25"/>
  <c r="H157" i="25"/>
  <c r="G157" i="25"/>
  <c r="F157" i="25"/>
  <c r="I156" i="25"/>
  <c r="H156" i="25"/>
  <c r="G156" i="25"/>
  <c r="F156" i="25"/>
  <c r="I155" i="25"/>
  <c r="H155" i="25"/>
  <c r="G155" i="25"/>
  <c r="F155" i="25"/>
  <c r="I154" i="25"/>
  <c r="H154" i="25"/>
  <c r="G154" i="25"/>
  <c r="F154" i="25"/>
  <c r="I153" i="25"/>
  <c r="H153" i="25"/>
  <c r="G153" i="25"/>
  <c r="F153" i="25"/>
  <c r="I152" i="25"/>
  <c r="H152" i="25"/>
  <c r="G152" i="25"/>
  <c r="F152" i="25"/>
  <c r="I151" i="25"/>
  <c r="H151" i="25"/>
  <c r="G151" i="25"/>
  <c r="F151" i="25"/>
  <c r="I150" i="25"/>
  <c r="H150" i="25"/>
  <c r="G150" i="25"/>
  <c r="F150" i="25"/>
  <c r="I149" i="25"/>
  <c r="H149" i="25"/>
  <c r="G149" i="25"/>
  <c r="F149" i="25"/>
  <c r="I148" i="25"/>
  <c r="H148" i="25"/>
  <c r="G148" i="25"/>
  <c r="F148" i="25"/>
  <c r="I147" i="25"/>
  <c r="H147" i="25"/>
  <c r="G147" i="25"/>
  <c r="F147" i="25"/>
  <c r="I146" i="25"/>
  <c r="H146" i="25"/>
  <c r="G146" i="25"/>
  <c r="F146" i="25"/>
  <c r="I145" i="25"/>
  <c r="H145" i="25"/>
  <c r="G145" i="25"/>
  <c r="F145" i="25"/>
  <c r="I144" i="25"/>
  <c r="H144" i="25"/>
  <c r="G144" i="25"/>
  <c r="F144" i="25"/>
  <c r="I143" i="25"/>
  <c r="H143" i="25"/>
  <c r="G143" i="25"/>
  <c r="F143" i="25"/>
  <c r="I142" i="25"/>
  <c r="H142" i="25"/>
  <c r="G142" i="25"/>
  <c r="F142" i="25"/>
  <c r="I141" i="25"/>
  <c r="H141" i="25"/>
  <c r="G141" i="25"/>
  <c r="F141" i="25"/>
  <c r="I140" i="25"/>
  <c r="H140" i="25"/>
  <c r="G140" i="25"/>
  <c r="F140" i="25"/>
  <c r="I139" i="25"/>
  <c r="H139" i="25"/>
  <c r="G139" i="25"/>
  <c r="F139" i="25"/>
  <c r="I138" i="25"/>
  <c r="H138" i="25"/>
  <c r="G138" i="25"/>
  <c r="F138" i="25"/>
  <c r="I137" i="25"/>
  <c r="H137" i="25"/>
  <c r="G137" i="25"/>
  <c r="F137" i="25"/>
  <c r="I136" i="25"/>
  <c r="H136" i="25"/>
  <c r="G136" i="25"/>
  <c r="F136" i="25"/>
  <c r="I135" i="25"/>
  <c r="H135" i="25"/>
  <c r="G135" i="25"/>
  <c r="F135" i="25"/>
  <c r="I134" i="25"/>
  <c r="H134" i="25"/>
  <c r="G134" i="25"/>
  <c r="F134" i="25"/>
  <c r="I133" i="25"/>
  <c r="H133" i="25"/>
  <c r="G133" i="25"/>
  <c r="F133" i="25"/>
  <c r="I132" i="25"/>
  <c r="H132" i="25"/>
  <c r="G132" i="25"/>
  <c r="F132" i="25"/>
  <c r="I131" i="25"/>
  <c r="H131" i="25"/>
  <c r="G131" i="25"/>
  <c r="F131" i="25"/>
  <c r="I130" i="25"/>
  <c r="H130" i="25"/>
  <c r="G130" i="25"/>
  <c r="F130" i="25"/>
  <c r="I129" i="25"/>
  <c r="H129" i="25"/>
  <c r="G129" i="25"/>
  <c r="F129" i="25"/>
  <c r="I128" i="25"/>
  <c r="H128" i="25"/>
  <c r="G128" i="25"/>
  <c r="F128" i="25"/>
  <c r="I127" i="25"/>
  <c r="H127" i="25"/>
  <c r="G127" i="25"/>
  <c r="F127" i="25"/>
  <c r="I126" i="25"/>
  <c r="H126" i="25"/>
  <c r="G126" i="25"/>
  <c r="F126" i="25"/>
  <c r="I125" i="25"/>
  <c r="H125" i="25"/>
  <c r="G125" i="25"/>
  <c r="F125" i="25"/>
  <c r="I124" i="25"/>
  <c r="H124" i="25"/>
  <c r="G124" i="25"/>
  <c r="F124" i="25"/>
  <c r="I123" i="25"/>
  <c r="H123" i="25"/>
  <c r="G123" i="25"/>
  <c r="F123" i="25"/>
  <c r="I122" i="25"/>
  <c r="H122" i="25"/>
  <c r="G122" i="25"/>
  <c r="F122" i="25"/>
  <c r="I121" i="25"/>
  <c r="H121" i="25"/>
  <c r="G121" i="25"/>
  <c r="F121" i="25"/>
  <c r="I120" i="25"/>
  <c r="H120" i="25"/>
  <c r="G120" i="25"/>
  <c r="F120" i="25"/>
  <c r="I119" i="25"/>
  <c r="H119" i="25"/>
  <c r="G119" i="25"/>
  <c r="F119" i="25"/>
  <c r="I118" i="25"/>
  <c r="H118" i="25"/>
  <c r="G118" i="25"/>
  <c r="F118" i="25"/>
  <c r="I117" i="25"/>
  <c r="H117" i="25"/>
  <c r="G117" i="25"/>
  <c r="F117" i="25"/>
  <c r="I116" i="25"/>
  <c r="H116" i="25"/>
  <c r="G116" i="25"/>
  <c r="F116" i="25"/>
  <c r="I115" i="25"/>
  <c r="H115" i="25"/>
  <c r="G115" i="25"/>
  <c r="F115" i="25"/>
  <c r="I114" i="25"/>
  <c r="H114" i="25"/>
  <c r="G114" i="25"/>
  <c r="F114" i="25"/>
  <c r="I113" i="25"/>
  <c r="H113" i="25"/>
  <c r="G113" i="25"/>
  <c r="F113" i="25"/>
  <c r="I112" i="25"/>
  <c r="H112" i="25"/>
  <c r="G112" i="25"/>
  <c r="F112" i="25"/>
  <c r="I111" i="25"/>
  <c r="H111" i="25"/>
  <c r="G111" i="25"/>
  <c r="F111" i="25"/>
  <c r="I110" i="25"/>
  <c r="H110" i="25"/>
  <c r="G110" i="25"/>
  <c r="F110" i="25"/>
  <c r="I109" i="25"/>
  <c r="H109" i="25"/>
  <c r="G109" i="25"/>
  <c r="F109" i="25"/>
  <c r="I108" i="25"/>
  <c r="H108" i="25"/>
  <c r="G108" i="25"/>
  <c r="F108" i="25"/>
  <c r="I107" i="25"/>
  <c r="H107" i="25"/>
  <c r="G107" i="25"/>
  <c r="F107" i="25"/>
  <c r="I106" i="25"/>
  <c r="H106" i="25"/>
  <c r="G106" i="25"/>
  <c r="F106" i="25"/>
  <c r="I105" i="25"/>
  <c r="H105" i="25"/>
  <c r="G105" i="25"/>
  <c r="F105" i="25"/>
  <c r="I104" i="25"/>
  <c r="H104" i="25"/>
  <c r="G104" i="25"/>
  <c r="F104" i="25"/>
  <c r="I103" i="25"/>
  <c r="H103" i="25"/>
  <c r="G103" i="25"/>
  <c r="F103" i="25"/>
  <c r="I102" i="25"/>
  <c r="H102" i="25"/>
  <c r="G102" i="25"/>
  <c r="F102" i="25"/>
  <c r="I101" i="25"/>
  <c r="H101" i="25"/>
  <c r="G101" i="25"/>
  <c r="F101" i="25"/>
  <c r="I100" i="25"/>
  <c r="H100" i="25"/>
  <c r="G100" i="25"/>
  <c r="F100" i="25"/>
  <c r="I99" i="25"/>
  <c r="H99" i="25"/>
  <c r="G99" i="25"/>
  <c r="F99" i="25"/>
  <c r="I98" i="25"/>
  <c r="H98" i="25"/>
  <c r="G98" i="25"/>
  <c r="F98" i="25"/>
  <c r="I97" i="25"/>
  <c r="H97" i="25"/>
  <c r="G97" i="25"/>
  <c r="F97" i="25"/>
  <c r="I96" i="25"/>
  <c r="H96" i="25"/>
  <c r="G96" i="25"/>
  <c r="F96" i="25"/>
  <c r="I95" i="25"/>
  <c r="H95" i="25"/>
  <c r="G95" i="25"/>
  <c r="F95" i="25"/>
  <c r="I94" i="25"/>
  <c r="H94" i="25"/>
  <c r="G94" i="25"/>
  <c r="F94" i="25"/>
  <c r="I93" i="25"/>
  <c r="H93" i="25"/>
  <c r="G93" i="25"/>
  <c r="F93" i="25"/>
  <c r="I92" i="25"/>
  <c r="H92" i="25"/>
  <c r="G92" i="25"/>
  <c r="F92" i="25"/>
  <c r="I91" i="25"/>
  <c r="H91" i="25"/>
  <c r="G91" i="25"/>
  <c r="F91" i="25"/>
  <c r="I90" i="25"/>
  <c r="H90" i="25"/>
  <c r="G90" i="25"/>
  <c r="F90" i="25"/>
  <c r="I89" i="25"/>
  <c r="H89" i="25"/>
  <c r="G89" i="25"/>
  <c r="F89" i="25"/>
  <c r="I88" i="25"/>
  <c r="H88" i="25"/>
  <c r="G88" i="25"/>
  <c r="F88" i="25"/>
  <c r="I87" i="25"/>
  <c r="H87" i="25"/>
  <c r="G87" i="25"/>
  <c r="F87" i="25"/>
  <c r="I86" i="25"/>
  <c r="H86" i="25"/>
  <c r="G86" i="25"/>
  <c r="F86" i="25"/>
  <c r="I85" i="25"/>
  <c r="H85" i="25"/>
  <c r="G85" i="25"/>
  <c r="F85" i="25"/>
  <c r="I84" i="25"/>
  <c r="H84" i="25"/>
  <c r="G84" i="25"/>
  <c r="F84" i="25"/>
  <c r="I83" i="25"/>
  <c r="H83" i="25"/>
  <c r="G83" i="25"/>
  <c r="F83" i="25"/>
  <c r="I82" i="25"/>
  <c r="H82" i="25"/>
  <c r="G82" i="25"/>
  <c r="F82" i="25"/>
  <c r="I81" i="25"/>
  <c r="H81" i="25"/>
  <c r="G81" i="25"/>
  <c r="F81" i="25"/>
  <c r="I80" i="25"/>
  <c r="H80" i="25"/>
  <c r="G80" i="25"/>
  <c r="F80" i="25"/>
  <c r="I79" i="25"/>
  <c r="H79" i="25"/>
  <c r="G79" i="25"/>
  <c r="F79" i="25"/>
  <c r="I78" i="25"/>
  <c r="H78" i="25"/>
  <c r="G78" i="25"/>
  <c r="F78" i="25"/>
  <c r="I77" i="25"/>
  <c r="H77" i="25"/>
  <c r="G77" i="25"/>
  <c r="F77" i="25"/>
  <c r="I76" i="25"/>
  <c r="H76" i="25"/>
  <c r="G76" i="25"/>
  <c r="F76" i="25"/>
  <c r="I75" i="25"/>
  <c r="H75" i="25"/>
  <c r="G75" i="25"/>
  <c r="F75" i="25"/>
  <c r="I74" i="25"/>
  <c r="H74" i="25"/>
  <c r="G74" i="25"/>
  <c r="F74" i="25"/>
  <c r="I73" i="25"/>
  <c r="H73" i="25"/>
  <c r="G73" i="25"/>
  <c r="F73" i="25"/>
  <c r="I72" i="25"/>
  <c r="H72" i="25"/>
  <c r="G72" i="25"/>
  <c r="F72" i="25"/>
  <c r="I71" i="25"/>
  <c r="H71" i="25"/>
  <c r="G71" i="25"/>
  <c r="F71" i="25"/>
  <c r="I70" i="25"/>
  <c r="H70" i="25"/>
  <c r="G70" i="25"/>
  <c r="F70" i="25"/>
  <c r="I69" i="25"/>
  <c r="H69" i="25"/>
  <c r="G69" i="25"/>
  <c r="F69" i="25"/>
  <c r="I68" i="25"/>
  <c r="H68" i="25"/>
  <c r="G68" i="25"/>
  <c r="F68" i="25"/>
  <c r="I67" i="25"/>
  <c r="H67" i="25"/>
  <c r="G67" i="25"/>
  <c r="F67" i="25"/>
  <c r="I66" i="25"/>
  <c r="H66" i="25"/>
  <c r="G66" i="25"/>
  <c r="F66" i="25"/>
  <c r="I65" i="25"/>
  <c r="H65" i="25"/>
  <c r="G65" i="25"/>
  <c r="F65" i="25"/>
  <c r="I64" i="25"/>
  <c r="H64" i="25"/>
  <c r="G64" i="25"/>
  <c r="F64" i="25"/>
  <c r="I63" i="25"/>
  <c r="H63" i="25"/>
  <c r="G63" i="25"/>
  <c r="F63" i="25"/>
  <c r="I62" i="25"/>
  <c r="H62" i="25"/>
  <c r="G62" i="25"/>
  <c r="F62" i="25"/>
  <c r="I61" i="25"/>
  <c r="H61" i="25"/>
  <c r="G61" i="25"/>
  <c r="F61" i="25"/>
  <c r="I60" i="25"/>
  <c r="H60" i="25"/>
  <c r="G60" i="25"/>
  <c r="F60" i="25"/>
  <c r="I59" i="25"/>
  <c r="H59" i="25"/>
  <c r="G59" i="25"/>
  <c r="F59" i="25"/>
  <c r="I58" i="25"/>
  <c r="H58" i="25"/>
  <c r="G58" i="25"/>
  <c r="F58" i="25"/>
  <c r="I57" i="25"/>
  <c r="H57" i="25"/>
  <c r="G57" i="25"/>
  <c r="F57" i="25"/>
  <c r="I56" i="25"/>
  <c r="H56" i="25"/>
  <c r="G56" i="25"/>
  <c r="F56" i="25"/>
  <c r="I55" i="25"/>
  <c r="H55" i="25"/>
  <c r="G55" i="25"/>
  <c r="F55" i="25"/>
  <c r="I54" i="25"/>
  <c r="H54" i="25"/>
  <c r="G54" i="25"/>
  <c r="F54" i="25"/>
  <c r="I53" i="25"/>
  <c r="H53" i="25"/>
  <c r="G53" i="25"/>
  <c r="F53" i="25"/>
  <c r="I52" i="25"/>
  <c r="H52" i="25"/>
  <c r="G52" i="25"/>
  <c r="F52" i="25"/>
  <c r="I51" i="25"/>
  <c r="H51" i="25"/>
  <c r="G51" i="25"/>
  <c r="F51" i="25"/>
  <c r="I50" i="25"/>
  <c r="H50" i="25"/>
  <c r="G50" i="25"/>
  <c r="F50" i="25"/>
  <c r="I49" i="25"/>
  <c r="H49" i="25"/>
  <c r="G49" i="25"/>
  <c r="F49" i="25"/>
  <c r="I48" i="25"/>
  <c r="H48" i="25"/>
  <c r="G48" i="25"/>
  <c r="F48" i="25"/>
  <c r="I47" i="25"/>
  <c r="H47" i="25"/>
  <c r="G47" i="25"/>
  <c r="F47" i="25"/>
  <c r="I46" i="25"/>
  <c r="H46" i="25"/>
  <c r="G46" i="25"/>
  <c r="F46" i="25"/>
  <c r="I45" i="25"/>
  <c r="H45" i="25"/>
  <c r="G45" i="25"/>
  <c r="F45" i="25"/>
  <c r="I44" i="25"/>
  <c r="H44" i="25"/>
  <c r="G44" i="25"/>
  <c r="F44" i="25"/>
  <c r="I43" i="25"/>
  <c r="H43" i="25"/>
  <c r="G43" i="25"/>
  <c r="F43" i="25"/>
  <c r="I42" i="25"/>
  <c r="H42" i="25"/>
  <c r="G42" i="25"/>
  <c r="F42" i="25"/>
  <c r="I41" i="25"/>
  <c r="H41" i="25"/>
  <c r="G41" i="25"/>
  <c r="F41" i="25"/>
  <c r="I40" i="25"/>
  <c r="H40" i="25"/>
  <c r="G40" i="25"/>
  <c r="F40" i="25"/>
  <c r="I39" i="25"/>
  <c r="H39" i="25"/>
  <c r="G39" i="25"/>
  <c r="F39" i="25"/>
  <c r="I38" i="25"/>
  <c r="H38" i="25"/>
  <c r="G38" i="25"/>
  <c r="F38" i="25"/>
  <c r="I37" i="25"/>
  <c r="H37" i="25"/>
  <c r="G37" i="25"/>
  <c r="F37" i="25"/>
  <c r="I36" i="25"/>
  <c r="H36" i="25"/>
  <c r="G36" i="25"/>
  <c r="F36" i="25"/>
  <c r="I35" i="25"/>
  <c r="H35" i="25"/>
  <c r="G35" i="25"/>
  <c r="F35" i="25"/>
  <c r="I34" i="25"/>
  <c r="H34" i="25"/>
  <c r="G34" i="25"/>
  <c r="F34" i="25"/>
  <c r="I33" i="25"/>
  <c r="H33" i="25"/>
  <c r="G33" i="25"/>
  <c r="F33" i="25"/>
  <c r="I32" i="25"/>
  <c r="H32" i="25"/>
  <c r="G32" i="25"/>
  <c r="F32" i="25"/>
  <c r="I31" i="25"/>
  <c r="H31" i="25"/>
  <c r="G31" i="25"/>
  <c r="F31" i="25"/>
  <c r="I30" i="25"/>
  <c r="H30" i="25"/>
  <c r="G30" i="25"/>
  <c r="F30" i="25"/>
  <c r="I29" i="25"/>
  <c r="H29" i="25"/>
  <c r="G29" i="25"/>
  <c r="F29" i="25"/>
  <c r="I28" i="25"/>
  <c r="H28" i="25"/>
  <c r="G28" i="25"/>
  <c r="F28" i="25"/>
  <c r="I27" i="25"/>
  <c r="H27" i="25"/>
  <c r="G27" i="25"/>
  <c r="F27" i="25"/>
  <c r="I26" i="25"/>
  <c r="H26" i="25"/>
  <c r="G26" i="25"/>
  <c r="F26" i="25"/>
  <c r="I25" i="25"/>
  <c r="H25" i="25"/>
  <c r="G25" i="25"/>
  <c r="F25" i="25"/>
  <c r="I24" i="25"/>
  <c r="H24" i="25"/>
  <c r="G24" i="25"/>
  <c r="F24" i="25"/>
  <c r="I23" i="25"/>
  <c r="H23" i="25"/>
  <c r="G23" i="25"/>
  <c r="F23" i="25"/>
  <c r="I22" i="25"/>
  <c r="H22" i="25"/>
  <c r="G22" i="25"/>
  <c r="F22" i="25"/>
  <c r="I21" i="25"/>
  <c r="H21" i="25"/>
  <c r="G21" i="25"/>
  <c r="F21" i="25"/>
  <c r="I20" i="25"/>
  <c r="H20" i="25"/>
  <c r="G20" i="25"/>
  <c r="F20" i="25"/>
  <c r="I19" i="25"/>
  <c r="H19" i="25"/>
  <c r="G19" i="25"/>
  <c r="F19" i="25"/>
  <c r="I18" i="25"/>
  <c r="H18" i="25"/>
  <c r="G18" i="25"/>
  <c r="F18" i="25"/>
  <c r="I17" i="25"/>
  <c r="H17" i="25"/>
  <c r="G17" i="25"/>
  <c r="F17" i="25"/>
  <c r="I16" i="25"/>
  <c r="H16" i="25"/>
  <c r="G16" i="25"/>
  <c r="F16" i="25"/>
  <c r="I15" i="25"/>
  <c r="H15" i="25"/>
  <c r="G15" i="25"/>
  <c r="F15" i="25"/>
  <c r="I14" i="25"/>
  <c r="H14" i="25"/>
  <c r="G14" i="25"/>
  <c r="F14" i="25"/>
  <c r="I13" i="25"/>
  <c r="H13" i="25"/>
  <c r="G13" i="25"/>
  <c r="F13" i="25"/>
  <c r="I12" i="25"/>
  <c r="H12" i="25"/>
  <c r="G12" i="25"/>
  <c r="F12" i="25"/>
  <c r="I11" i="25"/>
  <c r="H11" i="25"/>
  <c r="G11" i="25"/>
  <c r="F11" i="25"/>
  <c r="I10" i="25"/>
  <c r="H10" i="25"/>
  <c r="G10" i="25"/>
  <c r="F10" i="25"/>
  <c r="I9" i="25"/>
  <c r="H9" i="25"/>
  <c r="G9" i="25"/>
  <c r="F9" i="25"/>
  <c r="I7" i="25"/>
  <c r="H7" i="25"/>
  <c r="G7" i="25"/>
  <c r="F7" i="25"/>
  <c r="A3" i="25"/>
  <c r="C30" i="14" l="1"/>
  <c r="D30" i="14"/>
  <c r="E30" i="14"/>
  <c r="F30" i="14"/>
  <c r="C35" i="14" l="1"/>
  <c r="C34" i="14" l="1"/>
  <c r="N12" i="12" l="1"/>
  <c r="P26" i="12"/>
  <c r="Q26" i="12"/>
  <c r="Q8" i="12" l="1"/>
  <c r="R26" i="12"/>
  <c r="N26" i="12"/>
  <c r="O12" i="12"/>
  <c r="P12" i="12"/>
  <c r="P8" i="12"/>
  <c r="O13" i="12"/>
  <c r="Q16" i="12" l="1"/>
  <c r="P16" i="12"/>
  <c r="R8" i="12"/>
  <c r="N8" i="12"/>
  <c r="Q28" i="12"/>
  <c r="O27" i="12" l="1"/>
  <c r="S16" i="12"/>
  <c r="N16" i="12"/>
  <c r="R16" i="12"/>
  <c r="P27" i="12"/>
  <c r="O28" i="12" l="1"/>
  <c r="N28" i="12"/>
  <c r="S26" i="12"/>
  <c r="O26" i="12"/>
  <c r="O8" i="12"/>
  <c r="S8" i="12"/>
  <c r="P28" i="12"/>
</calcChain>
</file>

<file path=xl/sharedStrings.xml><?xml version="1.0" encoding="utf-8"?>
<sst xmlns="http://schemas.openxmlformats.org/spreadsheetml/2006/main" count="5501" uniqueCount="1735">
  <si>
    <t>CUADRO No. 1</t>
  </si>
  <si>
    <t xml:space="preserve">Ejecución Presupuesto General de la Nación 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</si>
  <si>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</si>
  <si>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</si>
  <si>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</si>
  <si>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</si>
  <si>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</si>
  <si>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</si>
  <si>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</si>
  <si>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</si>
  <si>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</si>
  <si>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</si>
  <si>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</si>
  <si>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</si>
  <si>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</si>
  <si>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</si>
  <si>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</si>
  <si>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</si>
  <si>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</si>
  <si>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</si>
  <si>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</si>
  <si>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</si>
  <si>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</si>
  <si>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</si>
  <si>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</si>
  <si>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</si>
  <si>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</si>
  <si>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</si>
  <si>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</si>
  <si>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</si>
  <si>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</si>
  <si>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</si>
  <si>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</si>
  <si>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</si>
  <si>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</si>
  <si>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</si>
  <si>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</si>
  <si>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</si>
  <si>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</si>
  <si>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</si>
  <si>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</si>
  <si>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</si>
  <si>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</si>
  <si>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</si>
  <si>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</si>
  <si>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</si>
  <si>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</si>
  <si>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</si>
  <si>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</si>
  <si>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</si>
  <si>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Cuadro No. 2</t>
  </si>
  <si>
    <t>Ejecución del presupuesto recursos Nación</t>
  </si>
  <si>
    <t>Cuadro No. 3</t>
  </si>
  <si>
    <t>Ejecución del presupuesto recursos Propios</t>
  </si>
  <si>
    <t>Fondo de Contingencias</t>
  </si>
  <si>
    <t>Cuadro No. 4</t>
  </si>
  <si>
    <t xml:space="preserve">Ejecución Presupuesto General de la Nación por sectores </t>
  </si>
  <si>
    <t>Miles de millones de pesos</t>
  </si>
  <si>
    <t>Sector</t>
  </si>
  <si>
    <t xml:space="preserve">TOTAL PGN </t>
  </si>
  <si>
    <t>SERVICIO DE LA DEUDA PÚBLICA NACIONAL</t>
  </si>
  <si>
    <t>EDUCACIÓN</t>
  </si>
  <si>
    <t>SALUD Y PROTECCIÓN SOCIAL</t>
  </si>
  <si>
    <t>DEFENSA Y POLICÍA</t>
  </si>
  <si>
    <t>HACIENDA</t>
  </si>
  <si>
    <t>TRABAJO</t>
  </si>
  <si>
    <t>TRANSPORTE</t>
  </si>
  <si>
    <t>INCLUSIÓN SOCIAL Y RECONCILIACIÓN</t>
  </si>
  <si>
    <t>MINAS Y ENERGÍA</t>
  </si>
  <si>
    <t>IGUALDAD Y EQUIDAD</t>
  </si>
  <si>
    <t>VIVIENDA, CIUDAD Y TERRITORIO</t>
  </si>
  <si>
    <t>RAMA JUDICIAL</t>
  </si>
  <si>
    <t>AGRICULTURA Y DESARROLLO RURAL</t>
  </si>
  <si>
    <t>FISCALÍA</t>
  </si>
  <si>
    <t>JUSTICIA Y DEL DERECHO</t>
  </si>
  <si>
    <t>ORGANISMOS DE CONTROL</t>
  </si>
  <si>
    <t>TECNOLOGÍAS DE LA INFORMACIÓN Y LAS COMUNICACIONES</t>
  </si>
  <si>
    <t>INTERIOR</t>
  </si>
  <si>
    <t>PRESIDENCIA DE LA REPÚBLICA</t>
  </si>
  <si>
    <t>AMBIENTE Y DESARROLLO SOSTENIBLE</t>
  </si>
  <si>
    <t>RELACIONES EXTERIORES</t>
  </si>
  <si>
    <t>PLANEACIÓN</t>
  </si>
  <si>
    <t>REGISTRADURÍA</t>
  </si>
  <si>
    <t>INFORMACIÓN ESTADÍSTICA</t>
  </si>
  <si>
    <t>COMERCIO, INDUSTRIA Y TURISMO</t>
  </si>
  <si>
    <t>CULTURA</t>
  </si>
  <si>
    <t>DEPORTE Y RECREACIÓN</t>
  </si>
  <si>
    <t>CONGRESO DE LA REPÚBLICA</t>
  </si>
  <si>
    <t>SISTEMA INTEGRAL DE VERDAD, JUSTICIA, REPARACIÓN Y NO REPETICIÓN</t>
  </si>
  <si>
    <t>EMPLEO PÚBLICO</t>
  </si>
  <si>
    <t>CIENCIA, TECNOLOGÍA E INNOVACIÓN</t>
  </si>
  <si>
    <t>INTELIGENCIA</t>
  </si>
  <si>
    <t>Cuadro No. 5</t>
  </si>
  <si>
    <t>Ejecución del presupuesto recursos Nación por sectores</t>
  </si>
  <si>
    <t>TOTAL RECURSOS NACIÓN</t>
  </si>
  <si>
    <t>Cuadro No. 6</t>
  </si>
  <si>
    <t xml:space="preserve">Ejecución del presupuesto recursos Propios por sectores </t>
  </si>
  <si>
    <t>TOTAL RECURSOS PROPIOS</t>
  </si>
  <si>
    <t>Cuadro No. 7</t>
  </si>
  <si>
    <t>Ejecución del Presupuesto General de la Nación detallado por sector, entidad y rubro presupuestal</t>
  </si>
  <si>
    <t>Cifras en Pesos</t>
  </si>
  <si>
    <t>Entidad/Detalle</t>
  </si>
  <si>
    <t>Porcentaje de Ejecución</t>
  </si>
  <si>
    <t>Comp/ Aprop</t>
  </si>
  <si>
    <t>Oblig/ Aprop</t>
  </si>
  <si>
    <t>Pago/ Aprop</t>
  </si>
  <si>
    <t>TOTAL</t>
  </si>
  <si>
    <t>TOTAL SIN DEUDA</t>
  </si>
  <si>
    <t>170101 Ministerio de Agricultura y Desarrollo Rural</t>
  </si>
  <si>
    <t>Funcionamiento</t>
  </si>
  <si>
    <t>01-01-01-- SALARIO</t>
  </si>
  <si>
    <t>01-01-02-- CONTRIBUCIONES INHERENTES A LA NÓMINA</t>
  </si>
  <si>
    <t>01-01-03-- REMUNERACIONES NO CONSTITUTIVAS DE FACTOR SALARIAL</t>
  </si>
  <si>
    <t>02---- ADQUISICIÓN DE BIENES  Y SERVICIOS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</si>
  <si>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</si>
  <si>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</si>
  <si>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</si>
  <si>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</si>
  <si>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</si>
  <si>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</si>
  <si>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</si>
  <si>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</si>
  <si>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</si>
  <si>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</si>
  <si>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</si>
  <si>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</si>
  <si>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</si>
  <si>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</si>
  <si>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</si>
  <si>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</si>
  <si>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</si>
  <si>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</si>
  <si>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1701-1100-3-51103F- 5. CONVERGENCIA REGIONAL / F. PROVISIÓN Y MEJORAMIENTO DE VIVIENDA RURAL</t>
  </si>
  <si>
    <t>1702-1100-19-30101B- 3. DERECHO HUMANO A LA ALIMENTACIÓN / B. PROVEER ACCESO A FACTORES PRODUCTIVOS EN FORMA OPORTUNA Y SIMULTÁNEA</t>
  </si>
  <si>
    <t>1702-1100-20-30101B- 3. DERECHO HUMANO A LA ALIMENTACIÓN / B. PROVEER ACCESO A FACTORES PRODUCTIVOS EN FORMA OPORTUNA Y SIMULTÁNEA</t>
  </si>
  <si>
    <t>1702-1100-21-30101B- 3. DERECHO HUMANO A LA ALIMENTACIÓN / B. PROVEER ACCESO A FACTORES PRODUCTIVOS EN FORMA OPORTUNA Y SIMULTÁNEA</t>
  </si>
  <si>
    <t>1703-1100-8-30101B- 3. DERECHO HUMANO A LA ALIMENTACIÓN / B. PROVEER ACCESO A FACTORES PRODUCTIVOS EN FORMA OPORTUNA Y SIMULTÁNEA</t>
  </si>
  <si>
    <t>1708-1100-3-40403A- 4. TRANSFORMACIÓN PRODUCTIVA, INTERNACIONALIZACIÓN Y ACCIÓN CLÍMATICA / A. MODELOS DE PRODUCCIÓN SOSTENIBLE Y REGENERATIVOS EN AGRICULTURA Y GANADERÍA</t>
  </si>
  <si>
    <t>1709-1100-6-30101B- 3. DERECHO HUMANO A LA ALIMENTACIÓN / B. PROVEER ACCESO A FACTORES PRODUCTIVOS EN FORMA OPORTUNA Y SIMULTÁNEA</t>
  </si>
  <si>
    <t>1799-1100-9-53105B- 5. CONVERGENCIA REGIONAL / B. ENTIDADES PÚBLICAS TERRITORIALES Y NACIONALES FORTALECIDAS</t>
  </si>
  <si>
    <t>1799-1100-16-30206D- 3. DERECHO HUMANO A LA ALIMENTACIÓN / D. MINISTERIO DE AGRICULTURA Y DESARROLLO RURAL COMO RECTOR DEL DISEÑO DE POLÍTICA</t>
  </si>
  <si>
    <t>1799-1100-17-30206D- 3. DERECHO HUMANO A LA ALIMENTACIÓN / D. MINISTERIO DE AGRICULTURA Y DESARROLLO RURAL COMO RECTOR DEL DISEÑO DE POLÍTICA</t>
  </si>
  <si>
    <t>1799-1100-18-30206D- 3. DERECHO HUMANO A LA ALIMENTACIÓN / D. MINISTERIO DE AGRICULTURA Y DESARROLLO RURAL COMO RECTOR DEL DISEÑO DE POLÍTICA</t>
  </si>
  <si>
    <t>170106 Unidad de Planificación de Tierras Rurales, Adecuación de Tierras y Usos Agropecuarios-UPRA</t>
  </si>
  <si>
    <t>1704-1100-9-30101A- 3. DERECHO HUMANO A LA ALIMENTACIÓN / A. ORDENAR LA PRODUCCIÓN AGROPECUARIA</t>
  </si>
  <si>
    <t>1704-1100-10-30206C- 3. DERECHO HUMANO A LA ALIMENTACIÓN / C. PRODUCCIÓN DE INFORMACIÓN PARA MEJORAR LA TOMA DE DECISIONES</t>
  </si>
  <si>
    <t>1704-1100-11-10303A- 1. ORDENAMIENTO DEL TERRITORIO ALREDEDOR DEL AGUA YJUSTICIA AMBIENTAL / A ARMONIZACIÓN Y RACIONALIZACIÓN DE LOS INSTRUMENTOS DE ORDENAMIENTO Y PLANIFICACIÓN TERRITORIAL</t>
  </si>
  <si>
    <t>1704-1100-11-30206C- 3. DERECHO HUMANO A LA ALIMENTACIÓN / C. PRODUCCIÓN DE INFORMACIÓN PARA MEJORAR LA TOMA DE DECISIONES</t>
  </si>
  <si>
    <t>1799-1100-3-53105B- 5. CONVERGENCIA REGIONAL / B. ENTIDADES PÚBLICAS TERRITORIALES Y NACIONALES FORTALECIDAS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</si>
  <si>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</si>
  <si>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</si>
  <si>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</si>
  <si>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</si>
  <si>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</si>
  <si>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</si>
  <si>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</si>
  <si>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</si>
  <si>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06-01-04-011- PRÉSTAMOS DE CONSUMO</t>
  </si>
  <si>
    <t>1707-1100-6-30204A- 3. DERECHO HUMANO A LA ALIMENTACIÓN / A. POLÍTICA DE INOCUIDAD DE LOS ALIMENTOS PARA EL PAÍS</t>
  </si>
  <si>
    <t>1707-1100-7-30204A- 3. DERECHO HUMANO A LA ALIMENTACIÓN / A. POLÍTICA DE INOCUIDAD DE LOS ALIMENTOS PARA EL PAÍS</t>
  </si>
  <si>
    <t>171500 Autoridad Nacional de Acuicultura y Pesca - AUNAP</t>
  </si>
  <si>
    <t>1707-1100-6-30101B- 3. DERECHO HUMANO A LA ALIMENTACIÓN / B. PROVEER ACCESO A FACTORES PRODUCTIVOS EN FORMA OPORTUNA Y SIMULTÁNEA</t>
  </si>
  <si>
    <t>1707-1100-7-30101B- 3. DERECHO HUMANO A LA ALIMENTACIÓN / B. PROVEER ACCESO A FACTORES PRODUCTIVOS EN FORMA OPORTUNA Y SIMULTÁNEA</t>
  </si>
  <si>
    <t>1708-1100-6-30206C- 3. DERECHO HUMANO A LA ALIMENTACIÓN / C. PRODUCCIÓN DE INFORMACIÓN PARA MEJORAR LA TOMA DE DECISIONES</t>
  </si>
  <si>
    <t>1708-1100-7-30101B- 3. DERECHO HUMANO A LA ALIMENTACIÓN / B. PROVEER ACCESO A FACTORES PRODUCTIVOS EN FORMA OPORTUNA Y SIMULTÁNEA</t>
  </si>
  <si>
    <t>171600 UAE Gestión de Restitución de Tierras Despojadas</t>
  </si>
  <si>
    <t>1705-1100-6-10106B- 1. ORDENAMIENTO DEL TERRITORIO ALREDEDOR DEL AGUA Y JUSTICIA AMBIENTAL / B. COORDINACIÓN INSTITUCIONAL PARA OPTIMIZAR LA FORMALIZACIÓN</t>
  </si>
  <si>
    <t>1705-1100-7-10306A- 1. ORDENAMIENTO DEL TERRITORIO ALREDEDOR DEL AGUA Y JUSTICIA AMBIENTAL / A. ACCESO Y FORMALIZACIÓN DE LA PROPIEDAD</t>
  </si>
  <si>
    <t>1799-1100-1-53105B- 5. CONVERGENCIA REGIONAL / B. ENTIDADES PÚBLICAS TERRITORIALES Y NACIONALES FORTALECIDAS</t>
  </si>
  <si>
    <t>171700 Agencia Nacional de Tierras - ANT</t>
  </si>
  <si>
    <t>1704-1100-21-10106A- 1. ORDENAMIENTO DEL TERRITORIO ALREDEDOR DEL AGUA Y JUSTICIA AMBIENTAL / A. ACCESO Y FORMALIZACIÓN DE LA PROPIEDAD</t>
  </si>
  <si>
    <t>1704-1100-21-53105B- 5. CONVERGENCIA REGIONAL / B. ENTIDADES PÚBLICAS TERRITORIALES Y NACIONALES FORTALECIDAS</t>
  </si>
  <si>
    <t>1704-1100-22-10106A- 1. ORDENAMIENTO DEL TERRITORIO ALREDEDOR DEL AGUA Y JUSTICIA AMBIENTAL / A. ACCESO Y FORMALIZACIÓN DE LA PROPIEDAD</t>
  </si>
  <si>
    <t>1704-1100-23-10106A- 1. ORDENAMIENTO DEL TERRITORIO ALREDEDOR DEL AGUA Y JUSTICIA AMBIENTAL / A. ACCESO Y FORMALIZACIÓN DE LA PROPIEDAD</t>
  </si>
  <si>
    <t>1799-1100-8-53105B- 5. CONVERGENCIA REGIONAL / B. ENTIDADES PÚBLICAS TERRITORIALES Y NACIONALES FORTALECIDAS</t>
  </si>
  <si>
    <t>171800 Agencia de Desarrollo Rural - ADR</t>
  </si>
  <si>
    <t>1702-1100-14-30101B- 3. DERECHO HUMANO A LA ALIMENTACIÓN / B. PROVEER ACCESO A FACTORES PRODUCTIVOS EN FORMA OPORTUNA Y SIMULTÁNEA</t>
  </si>
  <si>
    <t>1702-1100-15-30101B- 3. DERECHO HUMANO A LA ALIMENTACIÓN / B. PROVEER ACCESO A FACTORES PRODUCTIVOS EN FORMA OPORTUNA Y SIMULTÁNEA</t>
  </si>
  <si>
    <t>1702-1100-15-30201A- 3. DERECHO HUMANO A LA ALIMENTACIÓN / A. DESARROLLO DE REDES AGROLOGÍSTICAS</t>
  </si>
  <si>
    <t>1708-1100-5-30101C- 3. DERECHO HUMANO A LA ALIMENTACIÓN / C. SISTEMAS TERRITORIALES DE INNOVACIÓN, FORTALECIMIENTO DEL SISTEMA NACIONAL DE INNOVACIÓN AGROPECUARIA (SNIA) Y MISIÓN DE INVESTIGACIÓN E INNOVACIÓN</t>
  </si>
  <si>
    <t>1708-1100-5-30101D- 3. DERECHO HUMANO A LA ALIMENTACIÓN / D. EXTENSIÓN TECNOLÓGICA AGROINDUSTRIA</t>
  </si>
  <si>
    <t>1709-1100-7-30101B- 3. DERECHO HUMANO A LA ALIMENTACIÓN / B. PROVEER ACCESO A FACTORES PRODUCTIVOS EN FORMA OPORTUNA Y SIMULTÁNEA</t>
  </si>
  <si>
    <t>1799-1100-14-53105B- 5. CONVERGENCIA REGIONAL / B. ENTIDADES PÚBLICAS TERRITORIALES Y NACIONALES FORTALECIDAS</t>
  </si>
  <si>
    <t>1799-1100-15-53105B- 5. CONVERGENCIA REGIONAL / B. ENTIDADES PÚBLICAS TERRITORIALES Y NACIONALES FORTALECIDAS</t>
  </si>
  <si>
    <t>1799-1100-16-53105B- 5. CONVERGENCIA REGIONAL / B. ENTIDADES PÚBLICAS TERRITORIALES Y NACIONALES FORTALECIDAS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</si>
  <si>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</si>
  <si>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</si>
  <si>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</si>
  <si>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</si>
  <si>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08-05--- MULTAS, SANCIONES E INTERESES DE MORA</t>
  </si>
  <si>
    <t>3201-0900-6-40101B- 4. TRANSFORMACIÓN PRODUCTIVA, INTERNACIONALIZACIÓN Y ACCIÓN CLÍMATICA / B. RESTAURACIÓN PARTICIPATIVA DE ECOSISTEMAS, ÁREAS PROTEGIDAS Y OTRAS ÁREAS AMBIENTALMENTE ESTRATÉGICAS</t>
  </si>
  <si>
    <t>3201-0900-7-10101D- 1. ORDENAMIENTO DEL TERRITORIO ALREDEDOR DEL AGUA Y JUSTICIA AMBIENTAL / D. INSTRUMENTOS DE CONTROL Y VIGILANCIA AMBIENTAL PARA LA RESILIENCIA</t>
  </si>
  <si>
    <t>3201-0900-8-40101B- 4. TRANSFORMACIÓN PRODUCTIVA, INTERNACIONALIZACIÓN Y ACCIÓN CLÍMATICA / B. RESTAURACIÓN PARTICIPATIVA DE ECOSISTEMAS, ÁREAS PROTEGIDAS Y OTRAS ÁREAS AMBIENTALMENTE ESTRATÉGICAS</t>
  </si>
  <si>
    <t>3201-0900-10-10102A- 1. ORDENAMIENTO DEL TERRITORIO ALREDEDOR DEL AGUA Y JUSTICIA AMBIENTAL / A. CICLO DEL AGUA COMO BASE DEL ORDENAMIENTO TERRITORIAL</t>
  </si>
  <si>
    <t>3201-0900-10-40101A- 4. TRANSFORMACIÓN PRODUCTIVA, INTERNACIONALIZACIÓN Y ACCIÓN CLÍMATICA / A. FRENO DE LA DEFORESTACIÓN, RESTAURACIÓN Y CONSERVACIÓN DE LA AMAZONÍA</t>
  </si>
  <si>
    <t>3201-0900-10-40101B- 4. TRANSFORMACIÓN PRODUCTIVA, INTERNACIONALIZACIÓN Y ACCIÓN CLÍMATICA / B. RESTAURACIÓN PARTICIPATIVA DE ECOSISTEMAS, ÁREAS PROTEGIDAS Y OTRAS ÁREAS AMBIENTALMENTE ESTRATÉGICAS</t>
  </si>
  <si>
    <t>3202-0900-7-40101B- 4. TRANSFORMACIÓN PRODUCTIVA, INTERNACIONALIZACIÓN Y ACCIÓN CLÍMATICA / B. RESTAURACIÓN PARTICIPATIVA DE ECOSISTEMAS, ÁREAS PROTEGIDAS Y OTRAS ÁREAS AMBIENTALMENTE ESTRATÉGICAS</t>
  </si>
  <si>
    <t>3202-0900-14-40101B- 4. TRANSFORMACIÓN PRODUCTIVA, INTERNACIONALIZACIÓN Y ACCIÓN CLÍMATICA / B. RESTAURACIÓN PARTICIPATIVA DE ECOSISTEMAS, ÁREAS PROTEGIDAS Y OTRAS ÁREAS AMBIENTALMENTE ESTRATÉGICAS</t>
  </si>
  <si>
    <t>3203-0900-3-10102A- 1. ORDENAMIENTO DEL TERRITORIO ALREDEDOR DEL AGUA Y JUSTICIA AMBIENTAL / A. CICLO DEL AGUA COMO BASE DEL ORDENAMIENTO TERRITORIAL</t>
  </si>
  <si>
    <t>3204-0900-12-10101B- 1. ORDENAMIENTO DEL TERRITORIO ALREDEDOR DEL AGUA Y JUSTICIA AMBIENTAL / B. DEMOCRATIZACIÓN DEL CONOCIMIENTO, LA INFORMACIÓN AMBIENTAL Y DE RIESGO DE DESASTRES</t>
  </si>
  <si>
    <t>3204-0900-14-10101B- 1. ORDENAMIENTO DEL TERRITORIO ALREDEDOR DEL AGUA Y JUSTICIA AMBIENTAL / B. DEMOCRATIZACIÓN DEL CONOCIMIENTO, LA INFORMACIÓN AMBIENTAL Y DE RIESGO DE DESASTRES</t>
  </si>
  <si>
    <t>3204-0900-15-10101B- 1. ORDENAMIENTO DEL TERRITORIO ALREDEDOR DEL AGUA Y JUSTICIA AMBIENTAL / B. DEMOCRATIZACIÓN DEL CONOCIMIENTO, LA INFORMACIÓN AMBIENTAL Y DE RIESGO DE DESASTRES</t>
  </si>
  <si>
    <t>3204-0900-16-10101B- 1. ORDENAMIENTO DEL TERRITORIO ALREDEDOR DEL AGUA Y JUSTICIA AMBIENTAL / B. DEMOCRATIZACIÓN DEL CONOCIMIENTO, LA INFORMACIÓN AMBIENTAL Y DE RIESGO DE DESASTRES</t>
  </si>
  <si>
    <t>3205-0900-3-10102A- 1. ORDENAMIENTO DEL TERRITORIO ALREDEDOR DEL AGUA Y JUSTICIA AMBIENTAL / A. CICLO DEL AGUA COMO BASE DEL ORDENAMIENTO TERRITORIAL</t>
  </si>
  <si>
    <t>3207-0900-4-10102A- 1. ORDENAMIENTO DEL TERRITORIO ALREDEDOR DEL AGUA Y JUSTICIA AMBIENTAL / A. CICLO DEL AGUA COMO BASE DEL ORDENAMIENTO TERRITORIAL</t>
  </si>
  <si>
    <t>3208-0900-5-10101A- 1. ORDENAMIENTO DEL TERRITORIO ALREDEDOR DEL AGUA Y JUSTICIA AMBIENTAL / A. IMPLEMENTACIÓN DEL ACUERDO DE ESCAZÚ</t>
  </si>
  <si>
    <t>3299-0900-18-10101C- 1. ORDENAMIENTO DEL TERRITORIO ALREDEDOR DEL AGUA Y JUSTICIA AMBIENTAL / C. MODERNIZACIÓN DE LA INSTITUCIONALIDAD AMBIENTAL Y DE GESTIÓN DEL RIESGO DE DESASTRES</t>
  </si>
  <si>
    <t>3299-0900-19-10101B- 1. ORDENAMIENTO DEL TERRITORIO ALREDEDOR DEL AGUA Y JUSTICIA AMBIENTAL / B. DEMOCRATIZACIÓN DEL CONOCIMIENTO, LA INFORMACIÓN AMBIENTAL Y DE RIESGO DE DESASTRES</t>
  </si>
  <si>
    <t>3299-0900-20-10101C- 1. ORDENAMIENTO DEL TERRITORIO ALREDEDOR DEL AGUA Y JUSTICIA AMBIENTAL / C. MODERNIZACIÓN DE LA INSTITUCIONALIDAD AMBIENTAL Y DE GESTIÓN DEL RIESGO DE DESASTRES</t>
  </si>
  <si>
    <t>3299-0900-21-10101C- 1. ORDENAMIENTO DEL TERRITORIO ALREDEDOR DEL AGUA Y JUSTICIA AMBIENTAL / C. MODERNIZACIÓN DE LA INSTITUCIONALIDAD AMBIENTAL Y DE GESTIÓN DEL RIESGO DE DESASTRES</t>
  </si>
  <si>
    <t>3299-0900-24-10101C- 1. ORDENAMIENTO DEL TERRITORIO ALREDEDOR DEL AGUA Y JUSTICIA AMBIENTAL / C. MODERNIZACIÓN DE LA INSTITUCIONALIDAD AMBIENTAL Y DE GESTIÓN DEL RIESGO DE DESASTRES</t>
  </si>
  <si>
    <t>3299-0900-25-10101C- 1. ORDENAMIENTO DEL TERRITORIO ALREDEDOR DEL AGUA Y JUSTICIA AMBIENTAL / C. MODERNIZACIÓN DE LA INSTITUCIONALIDAD AMBIENTAL Y DE GESTIÓN DEL RIESGO DE DESASTRES</t>
  </si>
  <si>
    <t>3299-0900-26-10101C- 1. ORDENAMIENTO DEL TERRITORIO ALREDEDOR DEL AGUA Y JUSTICIA AMBIENTAL / C. MODERNIZACIÓN DE LA INSTITUCIONALIDAD AMBIENTAL Y DE GESTIÓN DEL RIESGO DE DESASTRES</t>
  </si>
  <si>
    <t>320102 Parques Nacionales Naturales de Colombia</t>
  </si>
  <si>
    <t>3202-0900-6-40101B- 4. TRANSFORMACIÓN PRODUCTIVA, INTERNACIONALIZACIÓN Y ACCIÓN CLÍMATICA / B. RESTAURACIÓN PARTICIPATIVA DE ECOSISTEMAS, ÁREAS PROTEGIDAS Y OTRAS ÁREAS AMBIENTALMENTE ESTRATÉGICAS</t>
  </si>
  <si>
    <t>3299-0900-2-10101C- 1. ORDENAMIENTO DEL TERRITORIO ALREDEDOR DEL AGUA Y JUSTICIA AMBIENTAL / C. MODERNIZACIÓN DE LA INSTITUCIONALIDAD AMBIENTAL Y DE GESTIÓN DEL RIESGO DE DESASTRES</t>
  </si>
  <si>
    <t>320104 Autoridad Nacional de Licencias Ambientales ANLA</t>
  </si>
  <si>
    <t>01-01-04-- OTROS GASTOS DE PERSONAL - DISTRIBUCIÓN PREVIO CONCEPTO DGPPN</t>
  </si>
  <si>
    <t>3201-0900-1-10101D- 1. ORDENAMIENTO DEL TERRITORIO ALREDEDOR DEL AGUA Y JUSTICIA AMBIENTAL / D. INSTRUMENTOS DE CONTROL Y VIGILANCIA AMBIENTAL PARA LA RESILIENCIA</t>
  </si>
  <si>
    <t>320200 Instituto de Hidrología, Meteorología y Estudios Ambientales -IDEAM</t>
  </si>
  <si>
    <t>3204-0900-3-10101B- 1. ORDENAMIENTO DEL TERRITORIO ALREDEDOR DEL AGUA Y JUSTICIA AMBIENTAL / B. DEMOCRATIZACIÓN DEL CONOCIMIENTO, LA INFORMACIÓN AMBIENTAL Y DE RIESGO DE DESASTRES</t>
  </si>
  <si>
    <t>3204-0900-5-10101B- 1. ORDENAMIENTO DEL TERRITORIO ALREDEDOR DEL AGUA Y JUSTICIA AMBIENTAL / B. DEMOCRATIZACIÓN DEL CONOCIMIENTO, LA INFORMACIÓN AMBIENTAL Y DE RIESGO DE DESASTRES</t>
  </si>
  <si>
    <t>320401 Fondo Nacional Ambiental</t>
  </si>
  <si>
    <t>03-03-01-010- TRANSFERIR A LA AUTORIDAD NACIONAL DE LICENCIAS AMBIENTALES ANLA. ARTÍCULO 96 LEY 633 DE 2000</t>
  </si>
  <si>
    <t>3201-0900-3-10101D- 1. ORDENAMIENTO DEL TERRITORIO ALREDEDOR DEL AGUA Y JUSTICIA AMBIENTAL / D. INSTRUMENTOS DE CONTROL Y VIGILANCIA AMBIENTAL PARA LA RESILIENCIA</t>
  </si>
  <si>
    <t>3202-0900-8-40101B- 4. TRANSFORMACIÓN PRODUCTIVA, INTERNACIONALIZACIÓN Y ACCIÓN CLÍMATICA / B. RESTAURACIÓN PARTICIPATIVA DE ECOSISTEMAS, ÁREAS PROTEGIDAS Y OTRAS ÁREAS AMBIENTALMENTE ESTRATÉGICAS</t>
  </si>
  <si>
    <t>3202-0900-10-40101B- 4. TRANSFORMACIÓN PRODUCTIVA, INTERNACIONALIZACIÓN Y ACCIÓN CLÍMATICA / B. RESTAURACIÓN PARTICIPATIVA DE ECOSISTEMAS, ÁREAS PROTEGIDAS Y OTRAS ÁREAS AMBIENTALMENTE ESTRATÉGICAS</t>
  </si>
  <si>
    <t>3202-0900-11-40101B- 4. TRANSFORMACIÓN PRODUCTIVA, INTERNACIONALIZACIÓN Y ACCIÓN CLÍMATICA / B. RESTAURACIÓN PARTICIPATIVA DE ECOSISTEMAS, ÁREAS PROTEGIDAS Y OTRAS ÁREAS AMBIENTALMENTE ESTRATÉGICAS</t>
  </si>
  <si>
    <t>3202-0900-15-40101B- 4. TRANSFORMACIÓN PRODUCTIVA, INTERNACIONALIZACIÓN Y ACCIÓN CLÍMATICA / B. RESTAURACIÓN PARTICIPATIVA DE ECOSISTEMAS, ÁREAS PROTEGIDAS Y OTRAS ÁREAS AMBIENTALMENTE ESTRATÉGICAS</t>
  </si>
  <si>
    <t>3299-0900-6-10101C- 1. ORDENAMIENTO DEL TERRITORIO ALREDEDOR DEL AGUA Y JUSTICIA AMBIENTAL / C. MODERNIZACIÓN DE LA INSTITUCIONALIDAD AMBIENTAL Y DE GESTIÓN DEL RIESGO DE DESASTRES</t>
  </si>
  <si>
    <t>3299-0900-7-10101C- 1. ORDENAMIENTO DEL TERRITORIO ALREDEDOR DEL AGUA Y JUSTICIA AMBIENTAL / C. MODERNIZACIÓN DE LA INSTITUCIONALIDAD AMBIENTAL Y DE GESTIÓN DEL RIESGO DE DESASTRES</t>
  </si>
  <si>
    <t>320800 Corporacion Autónoma Regional de los Valles del Sinú y San Jorge (CVS)</t>
  </si>
  <si>
    <t>3202-0900-12-40101B- 4. TRANSFORMACIÓN PRODUCTIVA, INTERNACIONALIZACIÓN Y ACCIÓN CLÍMATICA / B. RESTAURACIÓN PARTICIPATIVA DE ECOSISTEMAS, ÁREAS PROTEGIDAS Y OTRAS ÁREAS AMBIENTALMENTE ESTRATÉGICAS</t>
  </si>
  <si>
    <t>320900 Corporación Autónoma Regional del Quindío (CRQ)</t>
  </si>
  <si>
    <t>321000 Corporación para el Desarrollo Sostenible del Urabá - CORPOURABA</t>
  </si>
  <si>
    <t>321100 Corporación Autónoma Regional de Calda (CORPOCALDAS)</t>
  </si>
  <si>
    <t>321200 Corporación Autónoma Regional para el Desarrollo Sostenible del Chocó - CODECHOCÓ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</si>
  <si>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</si>
  <si>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</si>
  <si>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</si>
  <si>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</si>
  <si>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</si>
  <si>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</si>
  <si>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</si>
  <si>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</si>
  <si>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</si>
  <si>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</si>
  <si>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322400 Corporación para el Desarrollo Sostenible del Norte y Oriente de la Amazonía - CDA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</si>
  <si>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</si>
  <si>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</si>
  <si>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</si>
  <si>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</si>
  <si>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</si>
  <si>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</si>
  <si>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</si>
  <si>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</si>
  <si>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</si>
  <si>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</si>
  <si>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</si>
  <si>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</si>
  <si>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</si>
  <si>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</si>
  <si>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</si>
  <si>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</si>
  <si>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</si>
  <si>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3902-1000-6-40402D- 4. TRANSFORMACIÓN PRODUCTIVA, INTERNACIONALIZACIÓN Y ACCIÓN CLÍMATICA / D. DESARROLLO CIENTÍFICO Y FORTALECIMIENTO DEL TALENTO EN TECNOLOGÍAS CONVERGENTES</t>
  </si>
  <si>
    <t>3903-1000-7-10101B- 1. ORDENAMIENTO DEL TERRITORIO ALREDEDOR DEL AGUA Y JUSTICIA AMBIENTAL / B. DEMOCRATIZACIÓN DEL CONOCIMIENTO, LA INFORMACIÓN AMBIENTAL Y DE RIESGO DE DESASTRES</t>
  </si>
  <si>
    <t>3903-1000-7-30101C- 3. DERECHO HUMANO A LA ALIMENTACIÓN / C. SISTEMAS TERRITORIALES DE INNOVACIÓN, FORTALECIMIENTO DEL SISTEMA NACIONAL DE INNOVACIÓN AGROPECUARIA (SNIA) Y MISIÓN DE INVESTIGACIÓN E INNOVACIÓN</t>
  </si>
  <si>
    <t>3903-1000-7-40301C- 4. TRANSFORMACIÓN PRODUCTIVA, INTERNACIONALIZACIÓN Y ACCIÓN CLÍMATICA / C. CIERRE DE BRECHAS ENERGÉTICAS</t>
  </si>
  <si>
    <t>3903-1000-7-40402A- 4. TRANSFORMACIÓN PRODUCTIVA, INTERNACIONALIZACIÓN Y ACCIÓN CLÍMATICA / A. CONCURRENCIA DE RECURSOS ALREDEDOR DE INVERSIONES ESTRATÉGICAS EN CIENCIA, TECNOLOGÍA E INNOVACIÓN (CTI)</t>
  </si>
  <si>
    <t>3903-1000-7-52104B- 5. CONVERGENCIA REGIONAL / B. INSERCIÓN DE LAS REGIONES EN CADENAS GLOBALES DE VALOR</t>
  </si>
  <si>
    <t>3905-1000-1-30101C- 3. DERECHO HUMANO A LA ALIMENTACIÓN / C. SISTEMAS TERRITORIALES DE INNOVACIÓN, FORTALECIMIENTO DEL SISTEMA NACIONAL DE INNOVACIÓN AGROPECUARIA (SNIA) Y MISIÓN DE INVESTIGACIÓN E INNOVACIÓN</t>
  </si>
  <si>
    <t>3906-1000-1-40402D- 4. TRANSFORMACIÓN PRODUCTIVA, INTERNACIONALIZACIÓN Y ACCIÓN CLÍMATICA / D. DESARROLLO CIENTÍFICO Y FORTALECIMIENTO DEL TALENTO EN TECNOLOGÍAS CONVERGENTES</t>
  </si>
  <si>
    <t>3906-1000-2-10101B- 1. ORDENAMIENTO DEL TERRITORIO ALREDEDOR DEL AGUA Y JUSTICIA AMBIENTAL / B. DEMOCRATIZACIÓN DEL CONOCIMIENTO, LA INFORMACIÓN AMBIENTAL Y DE RIESGO DE DESASTRES</t>
  </si>
  <si>
    <t>3906-1000-2-20201F- 2. SEGURIDAD HUMANA Y JUSTICIA SOCIAL / F. FORTALECIMIENTO DE LA POLÍTICA DE CIENCIA, TECNOLOGÍA E INNOVACIÓN EN SALUD</t>
  </si>
  <si>
    <t>3906-1000-2-30101C- 3. DERECHO HUMANO A LA ALIMENTACIÓN / C. SISTEMAS TERRITORIALES DE INNOVACIÓN, FORTALECIMIENTO DEL SISTEMA NACIONAL DE INNOVACIÓN AGROPECUARIA (SNIA) Y MISIÓN DE INVESTIGACIÓN E INNOVACIÓN</t>
  </si>
  <si>
    <t>3906-1000-2-40301C- 4. TRANSFORMACIÓN PRODUCTIVA, INTERNACIONALIZACIÓN Y ACCIÓN CLÍMATICA / C. CIERRE DE BRECHAS ENERGÉTICAS</t>
  </si>
  <si>
    <t>3906-1000-2-40402C- 4. TRANSFORMACIÓN PRODUCTIVA, INTERNACIONALIZACIÓN Y ACCIÓN CLÍMATICA / C. MARCO REGULATORIO PARA INVESTIGAR E INNOVAR</t>
  </si>
  <si>
    <t>3906-1000-2-52104A- 5. CONVERGENCIA REGIONAL / A. TRANSFORMACIÓN PRODUCTIVA DE LAS REGIONES</t>
  </si>
  <si>
    <t>3999-1000-1-53105B- 5. CONVERGENCIA REGIONAL / B. ENTIDADES PÚBLICAS TERRITORIALES Y NACIONALES FORTALECIDAS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</si>
  <si>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</si>
  <si>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</si>
  <si>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</si>
  <si>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</si>
  <si>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</si>
  <si>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</si>
  <si>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</si>
  <si>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</si>
  <si>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03-01-01-002- TRANSFERENCIA FONTUR ARTÍCULO 21 LEY 1558 DE 2012</t>
  </si>
  <si>
    <t>3501-0200-2-40401E- 4. TRANSFORMACIÓN PRODUCTIVA, INTERNACIONALIZACIÓN Y ACCIÓN CLÍMATICA / E. POLÍTICA DE INTERNACIONALIZACIÓN SOSTENIBLE</t>
  </si>
  <si>
    <t>3502-0200-21-20307C- 2. SEGURIDAD HUMANA Y JUSTICIA SOCIAL / C. FOMENTO Y FORTALECIMIENTO A LA COMERCIALIZACIÓN, LOS CIRCUITOS CORTOS Y LOS MERCADOS LOCALES DE LA EP</t>
  </si>
  <si>
    <t>3502-0200-24-40401C- 4. TRANSFORMACIÓN PRODUCTIVA, INTERNACIONALIZACIÓN Y ACCIÓN CLÍMATICA / C. POLÍTICAS DE COMPETENCIA, CONSUMIDOR E INFRAESTRUCTURA DE LA CALIDAD MODERNAS</t>
  </si>
  <si>
    <t>3502-0200-28-40401C- 4. TRANSFORMACIÓN PRODUCTIVA, INTERNACIONALIZACIÓN Y ACCIÓN CLÍMATICA / C. POLÍTICAS DE COMPETENCIA, CONSUMIDOR E INFRAESTRUCTURA DE LA CALIDAD MODERNAS</t>
  </si>
  <si>
    <t>3502-0200-30-20308C- 2. SEGURIDAD HUMANA Y JUSTICIA SOCIAL / C. PROMOCIÓN DEL FORTALECIMIENTO DEL TEJIDO EMPRESARIAL A NIVEL REGIONAL</t>
  </si>
  <si>
    <t>3502-0200-31-40401A- 4. TRANSFORMACIÓN PRODUCTIVA, INTERNACIONALIZACIÓN Y ACCIÓN CLÍMATICA / A. REINDUSTRIALIZACIÓN PARA LA SOSTENIBILIDAD, EL DESARROLLO ECONÓMICO Y SOCIAL</t>
  </si>
  <si>
    <t>3502-0200-32-40403B- 4. TRANSFORMACIÓN PRODUCTIVA, INTERNACIONALIZACIÓN Y ACCIÓN CLÍMATICA / B. TURISMO EN ARMONÍA CON LA VIDA</t>
  </si>
  <si>
    <t>3503-0200-6-40401C- 4. TRANSFORMACIÓN PRODUCTIVA, INTERNACIONALIZACIÓN Y ACCIÓN CLÍMATICA / C. POLÍTICAS DE COMPETENCIA, CONSUMIDOR E INFRAESTRUCTURA DE LA CALIDAD MODERNAS</t>
  </si>
  <si>
    <t>3599-0200-4-53105D- 5. CONVERGENCIA REGIONAL / D. GOBIERNO DIGITAL PARA LA GENTE</t>
  </si>
  <si>
    <t>3599-0200-6-53105B- 5. CONVERGENCIA REGIONAL / B. ENTIDADES PÚBLICAS TERRITORIALES Y NACIONALES FORTALECIDAS</t>
  </si>
  <si>
    <t>3599-0200-7-53105B- 5. CONVERGENCIA REGIONAL / B. ENTIDADES PÚBLICAS TERRITORIALES Y NACIONALES FORTALECIDAS</t>
  </si>
  <si>
    <t>350102 Dirección General de Comercio Exterior</t>
  </si>
  <si>
    <t>3501-0200-2-40401B- 4. TRANSFORMACIÓN PRODUCTIVA, INTERNACIONALIZACIÓN Y ACCIÓN CLÍMATICA / B. TRANSFORMACIÓN PARA LA DIVERSIFICACIÓN PRODUCTIVA Y EXPORTADORA</t>
  </si>
  <si>
    <t>350200 Superintendencia de Sociedades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</si>
  <si>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</si>
  <si>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</si>
  <si>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</si>
  <si>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(NO DE PENSIONES)</t>
  </si>
  <si>
    <t>06-01-04-010- PRÉSTAMOS DE VIVIENDA</t>
  </si>
  <si>
    <t>3502-0200-3-40402C- 4. TRANSFORMACIÓN PRODUCTIVA, INTERNACIONALIZACIÓN Y ACCIÓN CLÍMATICA / C. MARCO REGULATORIO PARA INVESTIGAR E INNOVAR</t>
  </si>
  <si>
    <t>3599-0200-11-53105B- 5. CONVERGENCIA REGIONAL / B. ENTIDADES PÚBLICAS TERRITORIALES Y NACIONALES FORTALECIDAS</t>
  </si>
  <si>
    <t>3599-0200-12-53105B- 5. CONVERGENCIA REGIONAL / B. ENTIDADES PÚBLICAS TERRITORIALES Y NACIONALES FORTALECIDAS</t>
  </si>
  <si>
    <t>350300 Superintendencia de Industria y Comercio</t>
  </si>
  <si>
    <t>3503-0200-9-40401C- 4. TRANSFORMACIÓN PRODUCTIVA, INTERNACIONALIZACIÓN Y ACCIÓN CLÍMATICA / C. POLÍTICAS DE COMPETENCIA, CONSUMIDOR E INFRAESTRUCTURA DE LA CALIDAD MODERNAS</t>
  </si>
  <si>
    <t>3503-0200-11-40401C- 4. TRANSFORMACIÓN PRODUCTIVA, INTERNACIONALIZACIÓN Y ACCIÓN CLÍMATICA / C. POLÍTICAS DE COMPETENCIA, CONSUMIDOR E INFRAESTRUCTURA DE LA CALIDAD MODERNAS</t>
  </si>
  <si>
    <t>3503-0200-12-20104C- 2. SEGURIDAD HUMANA Y JUSTICIA SOCIAL / C. PORTABILIDAD DE DATOS PARA EL EMPODERAMIENTO CIUDADANO</t>
  </si>
  <si>
    <t>3503-0200-13-40401C- 4. TRANSFORMACIÓN PRODUCTIVA, INTERNACIONALIZACIÓN Y ACCIÓN CLÍMATICA / C. POLÍTICAS DE COMPETENCIA, CONSUMIDOR E INFRAESTRUCTURA DE LA CALIDAD MODERNAS</t>
  </si>
  <si>
    <t>3503-0200-14-20309B- 2. SEGURIDAD HUMANA Y JUSTICIA SOCIAL / B. APROVECHAMIENTO DE LA PROPIEDAD INTELECTUAL (PI)</t>
  </si>
  <si>
    <t>3503-0200-15-40401C- 4. TRANSFORMACIÓN PRODUCTIVA, INTERNACIONALIZACIÓN Y ACCIÓN CLÍMATICA / C. POLÍTICAS DE COMPETENCIA, CONSUMIDOR E INFRAESTRUCTURA DE LA CALIDAD MODERNAS</t>
  </si>
  <si>
    <t>3503-0200-16-40401C- 4. TRANSFORMACIÓN PRODUCTIVA, INTERNACIONALIZACIÓN Y ACCIÓN CLÍMATICA / C. POLÍTICAS DE COMPETENCIA, CONSUMIDOR E INFRAESTRUCTURA DE LA CALIDAD MODERNAS</t>
  </si>
  <si>
    <t>3599-0200-5-53105B- 5. CONVERGENCIA REGIONAL / B. ENTIDADES PÚBLICAS TERRITORIALES Y NACIONALES FORTALECIDAS</t>
  </si>
  <si>
    <t>3599-0200-6-53105D- 5. CONVERGENCIA REGIONAL / D. GOBIERNO DIGITAL PARA LA GENTE</t>
  </si>
  <si>
    <t>3599-0200-8-53105B- 5. CONVERGENCIA REGIONAL / B. ENTIDADES PÚBLICAS TERRITORIALES Y NACIONALES FORTALECIDAS</t>
  </si>
  <si>
    <t>350400 UAE Junta Central de Contadores</t>
  </si>
  <si>
    <t>3503-0200-2-40402C- 4. TRANSFORMACIÓN PRODUCTIVA, INTERNACIONALIZACIÓN Y ACCIÓN CLÍMATICA / C. MARCO REGULATORIO PARA INVESTIGAR E INNOVAR</t>
  </si>
  <si>
    <t>350500 Instituto Nacional de Metrología - INM</t>
  </si>
  <si>
    <t>3502-0200-5-40402B- 4. TRANSFORMACIÓN PRODUCTIVA, INTERNACIONALIZACIÓN Y ACCIÓN CLÍMATICA / B. CIERRE DE BRECHAS TECNOLÓGICAS EN EL SECTOR PRODUCTIVO</t>
  </si>
  <si>
    <t>3502-0200-6-40402B- 4. TRANSFORMACIÓN PRODUCTIVA, INTERNACIONALIZACIÓN Y ACCIÓN CLÍMATICA / B. CIERRE DE BRECHAS TECNOLÓGICAS EN EL SECTOR PRODUCTIVO</t>
  </si>
  <si>
    <t>3502-0200-7-40402B- 4. TRANSFORMACIÓN PRODUCTIVA, INTERNACIONALIZACIÓN Y ACCIÓN CLÍMATICA / B. CIERRE DE BRECHAS TECNOLÓGICAS EN EL SECTOR PRODUCTIVO</t>
  </si>
  <si>
    <t>3599-0200-4-40401C- 4. TRANSFORMACIÓN PRODUCTIVA, INTERNACIONALIZACIÓN Y ACCIÓN CLÍMATICA / C. POLÍTICAS DE COMPETENCIA, CONSUMIDOR E INFRAESTRUCTURA DE LA CALIDAD MODERNAS</t>
  </si>
  <si>
    <t>3599-0200-7-20104C- 2. SEGURIDAD HUMANA Y JUSTICIA SOCIAL / C. PORTABILIDAD DE DATOS PARA EL EMPODERAMIENTO CIUDADANO</t>
  </si>
  <si>
    <t>010101 Senado de la República</t>
  </si>
  <si>
    <t>03-03-04-073- OPERACIÓN Y FUNCIONAMIENTO DEL CENTRO DE ALTOS ESTUDIOS LEGISLATIVOS JORGE AURELIO IRAGORRI HORMAZA (CAEL), CREADO POR EL ARTÍCULO 6° DE LA LEY 2165 DE 2021</t>
  </si>
  <si>
    <t>Servicio de la Deuda</t>
  </si>
  <si>
    <t>10-01-03-- OTRAS CUENTAS POR PAGAR</t>
  </si>
  <si>
    <t>0101-1000-4-53105C- 5. CONVERGENCIA REGIONAL / C. CALIDAD, EFECTIVIDAD, TRANSPARENCIA Y COHERENCIA DE LAS NORMAS</t>
  </si>
  <si>
    <t>0199-1000-11-53105B- 5. CONVERGENCIA REGIONAL / B. ENTIDADES PÚBLICAS TERRITORIALES Y NACIONALES FORTALECIDAS</t>
  </si>
  <si>
    <t>0199-1000-12-53105B- 5. CONVERGENCIA REGIONAL / B. ENTIDADES PÚBLICAS TERRITORIALES Y NACIONALES FORTALECIDAS</t>
  </si>
  <si>
    <t>0199-1000-13-53105B- 5. CONVERGENCIA REGIONAL / B. ENTIDADES PÚBLICAS TERRITORIALES Y NACIONALES FORTALECIDAS</t>
  </si>
  <si>
    <t>0199-1000-14-53105B- 5. CONVERGENCIA REGIONAL / B. ENTIDADES PÚBLICAS TERRITORIALES Y NACIONALES FORTALECIDAS</t>
  </si>
  <si>
    <t>0199-1000-15-53105B- 5. CONVERGENCIA REGIONAL / B. ENTIDADES PÚBLICAS TERRITORIALES Y NACIONALES FORTALECIDAS</t>
  </si>
  <si>
    <t>010102 Cámara de Representantes</t>
  </si>
  <si>
    <t>0199-1000-4-53105B- 5. CONVERGENCIA REGIONAL / B. ENTIDADES PÚBLICAS TERRITORIALES Y NACIONALES FORTALECIDAS</t>
  </si>
  <si>
    <t>0199-1000-6-53105B- 5. CONVERGENCIA REGIONAL / B. ENTIDADES PÚBLICAS TERRITORIALES Y NACIONALES FORTALECIDAS</t>
  </si>
  <si>
    <t>0199-1000-7-53105B- 5. CONVERGENCIA REGIONAL / B. ENTIDADES PÚBLICAS TERRITORIALES Y NACIONALES FORTALECIDAS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</si>
  <si>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</si>
  <si>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</si>
  <si>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</si>
  <si>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</si>
  <si>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</si>
  <si>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</si>
  <si>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</si>
  <si>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3301-1603-37-20302D- 2. SEGURIDAD HUMANA Y JUSTICIA SOCIAL / D. GOBERNANZA CULTURAL</t>
  </si>
  <si>
    <t>3301-1603-38-20302E- 2. SEGURIDAD HUMANA Y JUSTICIA SOCIAL / E. ECONOMÍAS POPULARES Y ALTERNATIVAS EN LOS ECOSISTEMAS CULTURALES Y CREATIVOS</t>
  </si>
  <si>
    <t>3301-1603-39-20302C- 2. SEGURIDAD HUMANA Y JUSTICIA SOCIAL / C. FOMENTO Y ESTÍMULOS A LAS CULTURAS, LAS ARTES Y LOS SABERES</t>
  </si>
  <si>
    <t>3301-1603-40-20302F- 2. SEGURIDAD HUMANA Y JUSTICIA SOCIAL / F. ESPACIOS CULTURALES COMO CENTROS DE PENSAMIENTO Y ACCIÓN PARA LA CONSTRUCCIÓN Y EL EJERCICIO COLECTIVO DE LA DEMOCRACIA</t>
  </si>
  <si>
    <t>3301-1603-41-20203B1- 2. SEGURIDAD HUMANA Y JUSTICIA SOCIAL / B. RESIGNIFICACIÓN DE LA JORNADA ESCOLAR: MÁS QUE TIEMPO - FORMACIÓN MUSICAL Y ARTÍSTICA</t>
  </si>
  <si>
    <t>3301-1603-41-20302A- 2. SEGURIDAD HUMANA Y JUSTICIA SOCIAL / A. OTORGARLE A LA POLÍTICA DE PAZ TOTAL UNA DIMENSIÓN ARTÍSTICA Y CULTURAL</t>
  </si>
  <si>
    <t>3301-1603-42-20302A- 2. SEGURIDAD HUMANA Y JUSTICIA SOCIAL / A. OTORGARLE A LA POLÍTICA DE PAZ TOTAL UNA DIMENSIÓN ARTÍSTICA Y CULTURAL</t>
  </si>
  <si>
    <t>3301-1603-43-20302A- 2. SEGURIDAD HUMANA Y JUSTICIA SOCIAL / A. OTORGARLE A LA POLÍTICA DE PAZ TOTAL UNA DIMENSIÓN ARTÍSTICA Y CULTURAL</t>
  </si>
  <si>
    <t>3302-1603-15-20302B1- 2. SEGURIDAD HUMANA Y JUSTICIA SOCIAL / B. RECONOCIMIENTO, SALVAGUARDIA Y FOMENTO DE LA MEMORIA VIVA, EL PATRIMONIO, LAS CULTURAS Y LOS SABERES - COMPLEJO HOSPITALARIO SAN JUAN DE DIOS</t>
  </si>
  <si>
    <t>3302-1603-16-20302B3- 2. SEGURIDAD HUMANA Y JUSTICIA SOCIAL / B. RECONOCIMIENTO, SALVAGUARDIA Y FOMENTO DE LA MEMORIA VIVA, EL PATRIMONIO, LAS CULTURAS Y LOS SABERES - PATRIMONIO CULTURAL SUMERGIDO GALEÓN SAN JOSÉ</t>
  </si>
  <si>
    <t>3302-1603-16-20302B- 2. SEGURIDAD HUMANA Y JUSTICIA SOCIAL / B. RECONOCIMIENTO, SALVAGUARDIA Y FOMENTO DE LA MEMORIA VIVA, EL PATRIMONIO, LAS CULTURAS Y LOS SABERES</t>
  </si>
  <si>
    <t>3302-1603-16-30205C- 3. DERECHO HUMANO A LA ALIMENTACIÓN / C. SALVAGUARDIA Y FOMENTO DE LA ALIMENTACIÓN Y LAS COCINAS TRADICIONALES DE COLOMBIA</t>
  </si>
  <si>
    <t>3399-1603-13-20302D- 2. SEGURIDAD HUMANA Y JUSTICIA SOCIAL / D. GOBERNANZA CULTURAL</t>
  </si>
  <si>
    <t>3399-1603-14-20302D- 2. SEGURIDAD HUMANA Y JUSTICIA SOCIAL / D. GOBERNANZA CULTURAL</t>
  </si>
  <si>
    <t>330400 Archivo General de la Nación</t>
  </si>
  <si>
    <t>3302-1603-12-20302B- 2. SEGURIDAD HUMANA Y JUSTICIA SOCIAL / B. RECONOCIMIENTO, SALVAGUARDIA Y FOMENTO DE LA MEMORIA VIVA, EL PATRIMONIO, LAS CULTURAS Y LOS SABERES</t>
  </si>
  <si>
    <t>3399-1603-6-20302D- 2. SEGURIDAD HUMANA Y JUSTICIA SOCIAL / D. GOBERNANZA CULTURAL</t>
  </si>
  <si>
    <t>330500 Instituto Colombiano de Antropología e Historia</t>
  </si>
  <si>
    <t>3302-1603-8-20302B- 2. SEGURIDAD HUMANA Y JUSTICIA SOCIAL / B. RECONOCIMIENTO, SALVAGUARDIA Y FOMENTO DE LA MEMORIA VIVA, EL PATRIMONIO, LAS CULTURAS Y LOS SABERES</t>
  </si>
  <si>
    <t>3399-1603-3-20302B- 2. SEGURIDAD HUMANA Y JUSTICIA SOCIAL / B. RECONOCIMIENTO, SALVAGUARDIA Y FOMENTO DE LA MEMORIA VIVA, EL PATRIMONIO, LAS CULTURAS Y LOS SABERES</t>
  </si>
  <si>
    <t>330700 Instituto Caro y Cuervo</t>
  </si>
  <si>
    <t>3302-1603-3-20302B- 2. SEGURIDAD HUMANA Y JUSTICIA SOCIAL / B. RECONOCIMIENTO, SALVAGUARDIA Y FOMENTO DE LA MEMORIA VIVA, EL PATRIMONIO, LAS CULTURAS Y LOS SABERES</t>
  </si>
  <si>
    <t>3399-1603-5-20302D- 2. SEGURIDAD HUMANA Y JUSTICIA SOCIAL / D. GOBERNANZA CULTURAL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</si>
  <si>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</si>
  <si>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</si>
  <si>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</si>
  <si>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</si>
  <si>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</si>
  <si>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</si>
  <si>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07-01--- CESANTÍAS</t>
  </si>
  <si>
    <t>1599-0100-3-20109G- 2. SEGURIDAD HUMANA Y JUSTICIA SOCIAL / G. MODERNIZACIÓN PARA INCREMENTAR EL VALOR PÚBLICO, LA INTEGRIDAD Y LA TRANSPARENCIA EN LA SEGURIDAD</t>
  </si>
  <si>
    <t>1599-0100-4-20109G- 2. SEGURIDAD HUMANA Y JUSTICIA SOCIAL / G. MODERNIZACIÓN PARA INCREMENTAR EL VALOR PÚBLICO, LA INTEGRIDAD Y LA TRANSPARENCIA EN LA SEGURIDAD</t>
  </si>
  <si>
    <t>1599-0100-5-20109G- 2. SEGURIDAD HUMANA Y JUSTICIA SOCIAL / G. MODERNIZACIÓN PARA INCREMENTAR EL VALOR PÚBLICO, LA INTEGRIDAD Y LA TRANSPARENCIA EN LA SEGURIDAD</t>
  </si>
  <si>
    <t>1599-0100-8-20109G- 2. SEGURIDAD HUMANA Y JUSTICIA SOCIAL / G. MODERNIZACIÓN PARA INCREMENTAR EL VALOR PÚBLICO, LA INTEGRIDAD Y LA TRANSPARENCIA EN LA SEGURIDAD</t>
  </si>
  <si>
    <t>1599-0100-9-20109B- 2. SEGURIDAD HUMANA Y JUSTICIA SOCIAL / B. SISTEMA DE BIENESTAR INTEGRAL DE LA FUERZA PÚBLICA, SUS FAMILIAS Y DE LOS VETERANOS</t>
  </si>
  <si>
    <t>150102 Ministerio de Defensa Nacional - Comando General</t>
  </si>
  <si>
    <t>1502-0100-13-20107B- 2. SEGURIDAD HUMANA Y JUSTICIA SOCIAL / B. CAPACIDADES ESTRATÉGICAS PARA SALVAGUARDAR LOS INTERESES NACIONALES</t>
  </si>
  <si>
    <t>1502-0100-14-20107B- 2. SEGURIDAD HUMANA Y JUSTICIA SOCIAL / B. CAPACIDADES ESTRATÉGICAS PARA SALVAGUARDAR LOS INTERESES NACIONALES</t>
  </si>
  <si>
    <t>1502-0100-16-20107B- 2. SEGURIDAD HUMANA Y JUSTICIA SOCIAL / B. CAPACIDADES ESTRATÉGICAS PARA SALVAGUARDAR LOS INTERESES NACIONALES</t>
  </si>
  <si>
    <t>1502-0100-17-20107B- 2. SEGURIDAD HUMANA Y JUSTICIA SOCIAL / B. CAPACIDADES ESTRATÉGICAS PARA SALVAGUARDAR LOS INTERESES NACIONALES</t>
  </si>
  <si>
    <t>1502-0100-20-20107B- 2. SEGURIDAD HUMANA Y JUSTICIA SOCIAL / B. CAPACIDADES ESTRATÉGICAS PARA SALVAGUARDAR LOS INTERESES NACIONALES</t>
  </si>
  <si>
    <t>1502-0100-27-20107B- 2. SEGURIDAD HUMANA Y JUSTICIA SOCIAL / B. CAPACIDADES ESTRATÉGICAS PARA SALVAGUARDAR LOS INTERESES NACIONALES</t>
  </si>
  <si>
    <t>1502-0100-28-20107D- 2. SEGURIDAD HUMANA Y JUSTICIA SOCIAL / D. INTELIGENCIA ESTRATÉGICA MÁS EFECTIVA, TRANSPARENTE Y AL SERVICIO DE LA PROTECCIÓN DE LA VIDA, DERECHOS Y LIBERTADES</t>
  </si>
  <si>
    <t>150103 Ministerio de Defensa Naciona - Ejército</t>
  </si>
  <si>
    <t>03-04-02-085- COMPENSACIÓN POR MUERTE</t>
  </si>
  <si>
    <t>08-04-04-- CONTRIBUCIÓN DE VALORIZACIÓN MUNICIPAL</t>
  </si>
  <si>
    <t>1502-0100-28-20107B- 2. SEGURIDAD HUMANA Y JUSTICIA SOCIAL / B. CAPACIDADES ESTRATÉGICAS PARA SALVAGUARDAR LOS INTERESES NACIONALES</t>
  </si>
  <si>
    <t>1502-0100-29-20107B- 2. SEGURIDAD HUMANA Y JUSTICIA SOCIAL / B. CAPACIDADES ESTRATÉGICAS PARA SALVAGUARDAR LOS INTERESES NACIONALES</t>
  </si>
  <si>
    <t>1502-0100-31-20107B- 2. SEGURIDAD HUMANA Y JUSTICIA SOCIAL / B. CAPACIDADES ESTRATÉGICAS PARA SALVAGUARDAR LOS INTERESES NACIONALES</t>
  </si>
  <si>
    <t>1502-0100-32-20107B- 2. SEGURIDAD HUMANA Y JUSTICIA SOCIAL / B. CAPACIDADES ESTRATÉGICAS PARA SALVAGUARDAR LOS INTERESES NACIONALES</t>
  </si>
  <si>
    <t>1502-0100-33-20109B- 2. SEGURIDAD HUMANA Y JUSTICIA SOCIAL / B. SISTEMA DE BIENESTAR INTEGRAL DE LA FUERZA PÚBLICA, SUS FAMILIAS Y DE LOS VETERANOS</t>
  </si>
  <si>
    <t>1502-0100-34-20107B- 2. SEGURIDAD HUMANA Y JUSTICIA SOCIAL / B. CAPACIDADES ESTRATÉGICAS PARA SALVAGUARDAR LOS INTERESES NACIONALES</t>
  </si>
  <si>
    <t>1502-0100-36-20107B- 2. SEGURIDAD HUMANA Y JUSTICIA SOCIAL / B. CAPACIDADES ESTRATÉGICAS PARA SALVAGUARDAR LOS INTERESES NACIONALES</t>
  </si>
  <si>
    <t>1502-0100-37-20107B- 2. SEGURIDAD HUMANA Y JUSTICIA SOCIAL / B. CAPACIDADES ESTRATÉGICAS PARA SALVAGUARDAR LOS INTERESES NACIONALES</t>
  </si>
  <si>
    <t>1502-0100-38-20107B- 2. SEGURIDAD HUMANA Y JUSTICIA SOCIAL / B. CAPACIDADES ESTRATÉGICAS PARA SALVAGUARDAR LOS INTERESES NACIONALES</t>
  </si>
  <si>
    <t>1502-0100-39-20106D- 2. SEGURIDAD HUMANA Y JUSTICIA SOCIAL / D. INTELIGENCIA, INVESTIGACIÓN CRIMINAL Y JUDICIALIZACIÓN PARA DESMANTELAR LOS NODOS ESTRATÉGICOS DEL SISTEMA CRIMINAL</t>
  </si>
  <si>
    <t>1505-0100-1-20109B- 2. SEGURIDAD HUMANA Y JUSTICIA SOCIAL / B. SISTEMA DE BIENESTAR INTEGRAL DE LA FUERZA PÚBLICA, SUS FAMILIAS Y DE LOS VETERANOS</t>
  </si>
  <si>
    <t>1599-0100-1-20107B- 2. SEGURIDAD HUMANA Y JUSTICIA SOCIAL / B. CAPACIDADES ESTRATÉGICAS PARA SALVAGUARDAR LOS INTERESES NACIONALES</t>
  </si>
  <si>
    <t>150104 Ministerio de Defensa Nacional - Armada</t>
  </si>
  <si>
    <t>1502-0100-25-20107B- 2. SEGURIDAD HUMANA Y JUSTICIA SOCIAL / B. CAPACIDADES ESTRATÉGICAS PARA SALVAGUARDAR LOS INTERESES NACIONALES</t>
  </si>
  <si>
    <t>1502-0100-26-20107B- 2. SEGURIDAD HUMANA Y JUSTICIA SOCIAL / B. CAPACIDADES ESTRATÉGICAS PARA SALVAGUARDAR LOS INTERESES NACIONALES</t>
  </si>
  <si>
    <t>1502-0100-27-20109B- 2. SEGURIDAD HUMANA Y JUSTICIA SOCIAL / B. SISTEMA DE BIENESTAR INTEGRAL DE LA FUERZA PÚBLICA, SUS FAMILIAS Y DE LOS VETERANOS</t>
  </si>
  <si>
    <t>1502-0100-28-20106D- 2. SEGURIDAD HUMANA Y JUSTICIA SOCIAL / D. INTELIGENCIA, INVESTIGACIÓN CRIMINAL Y JUDICIALIZACIÓN PARA DESMANTELAR LOS NODOS ESTRATÉGICOS DEL SISTEMA CRIMINAL</t>
  </si>
  <si>
    <t>1502-0100-30-20107B- 2. SEGURIDAD HUMANA Y JUSTICIA SOCIAL / B. CAPACIDADES ESTRATÉGICAS PARA SALVAGUARDAR LOS INTERESES NACIONALES</t>
  </si>
  <si>
    <t>1502-0100-35-20107B- 2. SEGURIDAD HUMANA Y JUSTICIA SOCIAL / B. CAPACIDADES ESTRATÉGICAS PARA SALVAGUARDAR LOS INTERESES NACIONALES</t>
  </si>
  <si>
    <t>150105 Ministerio de Defensa Nacional - Fuerza Aérea</t>
  </si>
  <si>
    <t>1502-0100-30-20106D- 2. SEGURIDAD HUMANA Y JUSTICIA SOCIAL / D. INTELIGENCIA, INVESTIGACIÓN CRIMINAL Y JUDICIALIZACIÓN PARA DESMANTELAR LOS NODOS ESTRATÉGICOS DEL SISTEMA CRIMINAL</t>
  </si>
  <si>
    <t>1502-0100-33-20107B- 2. SEGURIDAD HUMANA Y JUSTICIA SOCIAL / B. CAPACIDADES ESTRATÉGICAS PARA SALVAGUARDAR LOS INTERESES NACIONALES</t>
  </si>
  <si>
    <t>1502-0100-38-20109B- 2. SEGURIDAD HUMANA Y JUSTICIA SOCIAL / B. SISTEMA DE BIENESTAR INTEGRAL DE LA FUERZA PÚBLICA, SUS FAMILIAS Y DE LOS VETERANOS</t>
  </si>
  <si>
    <t>1502-0100-39-20107B- 2. SEGURIDAD HUMANA Y JUSTICIA SOCIAL / B. CAPACIDADES ESTRATÉGICAS PARA SALVAGUARDAR LOS INTERESES NACIONALES</t>
  </si>
  <si>
    <t>1502-0100-40-20107B- 2. SEGURIDAD HUMANA Y JUSTICIA SOCIAL / B. CAPACIDADES ESTRATÉGICAS PARA SALVAGUARDAR LOS INTERESES NACIONALES</t>
  </si>
  <si>
    <t>1599-0100-2-20109B- 2. SEGURIDAD HUMANA Y JUSTICIA SOCIAL / B. SISTEMA DE BIENESTAR INTEGRAL DE LA FUERZA PÚBLICA, SUS FAMILIAS Y DE LOS VETERANOS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</si>
  <si>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</si>
  <si>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</si>
  <si>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</si>
  <si>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</si>
  <si>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1505-0100-5-20109B- 2. SEGURIDAD HUMANA Y JUSTICIA SOCIAL / B. SISTEMA DE BIENESTAR INTEGRAL DE LA FUERZA PÚBLICA, SUS FAMILIAS Y DE LOS VETERANOS</t>
  </si>
  <si>
    <t>1505-0100-6-20109B- 2. SEGURIDAD HUMANA Y JUSTICIA SOCIAL / B. SISTEMA DE BIENESTAR INTEGRAL DE LA FUERZA PÚBLICA, SUS FAMILIAS Y DE LOS VETERANOS</t>
  </si>
  <si>
    <t>150112 Ministerio de Defensa Nacional - Dirección General Marítima - DIMAR</t>
  </si>
  <si>
    <t>05---- GASTOS DE COMERCIALIZACIÓN Y PRODUCCIÓN</t>
  </si>
  <si>
    <t>1504-0100-8-10103B- 1. ORDENAMIENTO DEL TERRITORIO ALREDEDOR DEL AGUA Y JUSTICIA AMBIENTAL / B. REGLAS COMUNES PARA EL RESPETO DE LAS RESTRICCIONES DEL TERRITORIO</t>
  </si>
  <si>
    <t>1504-0100-9-10103B- 1. ORDENAMIENTO DEL TERRITORIO ALREDEDOR DEL AGUA Y JUSTICIA AMBIENTAL / B. REGLAS COMUNES PARA EL RESPETO DE LAS RESTRICCIONES DEL TERRITORIO</t>
  </si>
  <si>
    <t>1504-0100-10-10103B- 1. ORDENAMIENTO DEL TERRITORIO ALREDEDOR DEL AGUA Y JUSTICIA AMBIENTAL / B. REGLAS COMUNES PARA EL RESPETO DE LAS RESTRICCIONES DEL TERRITORIO</t>
  </si>
  <si>
    <t>1599-0100-1-20109G- 2. SEGURIDAD HUMANA Y JUSTICIA SOCIAL / G. MODERNIZACIÓN PARA INCREMENTAR EL VALOR PÚBLICO, LA INTEGRIDAD Y LA TRANSPARENCIA EN LA SEGURIDAD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</si>
  <si>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</si>
  <si>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</si>
  <si>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</si>
  <si>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</si>
  <si>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</si>
  <si>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</si>
  <si>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</si>
  <si>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</si>
  <si>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1599-0100-2-20109G- 2. SEGURIDAD HUMANA Y JUSTICIA SOCIAL / G. MODERNIZACIÓN PARA INCREMENTAR EL VALOR PÚBLICO, LA INTEGRIDAD Y LA TRANSPARENCIA EN LA SEGURIDAD</t>
  </si>
  <si>
    <t>150700 Instituto Casas Fiscales del Ejército</t>
  </si>
  <si>
    <t>07-03--- DEPÓSITO EN PRENDA</t>
  </si>
  <si>
    <t>1505-0100-3-20109B- 2. SEGURIDAD HUMANA Y JUSTICIA SOCIAL / B. SISTEMA DE BIENESTAR INTEGRAL DE LA FUERZA PÚBLICA, SUS FAMILIAS Y DE LOS VETERANOS</t>
  </si>
  <si>
    <t>1505-0100-4-20109B- 2. SEGURIDAD HUMANA Y JUSTICIA SOCIAL / B. SISTEMA DE BIENESTAR INTEGRAL DE LA FUERZA PÚBLICA, SUS FAMILIAS Y DE LOS VETERANOS</t>
  </si>
  <si>
    <t>150800 Defensa Civil Colombiana, Guillermo León Valencia</t>
  </si>
  <si>
    <t>03-03-04-015- FONDO NACIONAL DE EMERGENCIAS</t>
  </si>
  <si>
    <t>1506-0100-3-10101C- 1. ORDENAMIENTO DEL TERRITORIO ALREDEDOR DEL AGUA Y JUSTICIA AMBIENTAL / C. MODERNIZACIÓN DE LA INSTITUCIONALIDAD AMBIENTAL Y DE GESTIÓN DEL RIESGO DE DESASTRES</t>
  </si>
  <si>
    <t>1506-0100-4-10101C- 1. ORDENAMIENTO DEL TERRITORIO ALREDEDOR DEL AGUA Y JUSTICIA AMBIENTAL / C. MODERNIZACIÓN DE LA INSTITUCIONALIDAD AMBIENTAL Y DE GESTIÓN DEL RIESGO DE DESASTRES</t>
  </si>
  <si>
    <t>1506-0100-5-10101C- 1. ORDENAMIENTO DEL TERRITORIO ALREDEDOR DEL AGUA Y JUSTICIA AMBIENTAL / C. MODERNIZACIÓN DE LA INSTITUCIONALIDAD AMBIENTAL Y DE GESTIÓN DEL RIESGO DE DESASTRES</t>
  </si>
  <si>
    <t>151000 Club Militar de Oficiales</t>
  </si>
  <si>
    <t>1507-0100-2-20109B- 2. SEGURIDAD HUMANA Y JUSTICIA SOCIAL / B. SISTEMA DE BIENESTAR INTEGRAL DE LA FUERZA PÚBLICA, SUS FAMILIAS Y DE LOS VETERANOS</t>
  </si>
  <si>
    <t>151100 Caja de Sueldos de Retiro de la Policía Nacional</t>
  </si>
  <si>
    <t>1507-0100-4-20109G- 2. SEGURIDAD HUMANA Y JUSTICIA SOCIAL / G. MODERNIZACIÓN PARA INCREMENTAR EL VALOR PÚBLICO, LA INTEGRIDAD Y LA TRANSPARENCIA EN LA SEGURIDAD</t>
  </si>
  <si>
    <t>1507-0100-5-20109G- 2. SEGURIDAD HUMANA Y JUSTICIA SOCIAL / G. MODERNIZACIÓN PARA INCREMENTAR EL VALOR PÚBLICO, LA INTEGRIDAD Y LA TRANSPARENCIA EN LA SEGURIDAD</t>
  </si>
  <si>
    <t>1507-0100-6-20109B- 2. SEGURIDAD HUMANA Y JUSTICIA SOCIAL / B. SISTEMA DE BIENESTAR INTEGRAL DE LA FUERZA PÚBLICA, SUS FAMILIAS Y DE LOS VETERANOS</t>
  </si>
  <si>
    <t>151201 Fondo Rotatorio de la Policía</t>
  </si>
  <si>
    <t>151600 Superintendencia de Vigilancia y Seguridad Privada</t>
  </si>
  <si>
    <t>151900 Hospital Militar</t>
  </si>
  <si>
    <t>1599-0100-1-20109B- 2. SEGURIDAD HUMANA Y JUSTICIA SOCIAL / B. SISTEMA DE BIENESTAR INTEGRAL DE LA FUERZA PÚBLICA, SUS FAMILIAS Y DE LOS VETERANOS</t>
  </si>
  <si>
    <t>152000 Agencia Logística de las Fuerzas Militares</t>
  </si>
  <si>
    <t>152100 UAE Justicia Penal Militar y Policial</t>
  </si>
  <si>
    <t>1599-0100-1-20109D- 2. SEGURIDAD HUMANA Y JUSTICIA SOCIAL / D. SISTEMAS DE JUSTICIA PENAL MILITAR Y POLICIAL Y DE DEFENSA TÉCNICA Y ESPECIALIZADA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</si>
  <si>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</si>
  <si>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</si>
  <si>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</si>
  <si>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1501-0100-17-20105C- 2. SEGURIDAD HUMANA Y JUSTICIA SOCIAL / C. TRANSFORMACIÓN DE LA POLICÍA NACIONAL PARA LA GARANTÍA DEL EJERCICIO DE LOS DERECHOS, LIBERTADES PÚBLICAS, CONVIVENCIA Y LA SEGURIDAD HUMANA</t>
  </si>
  <si>
    <t>1501-0100-18-20105C- 2. SEGURIDAD HUMANA Y JUSTICIA SOCIAL / C. TRANSFORMACIÓN DE LA POLICÍA NACIONAL PARA LA GARANTÍA DEL EJERCICIO DE LOS DERECHOS, LIBERTADES PÚBLICAS, CONVIVENCIA Y LA SEGURIDAD HUMANA</t>
  </si>
  <si>
    <t>1501-0100-19-20105C- 2. SEGURIDAD HUMANA Y JUSTICIA SOCIAL / C. TRANSFORMACIÓN DE LA POLICÍA NACIONAL PARA LA GARANTÍA DEL EJERCICIO DE LOS DERECHOS, LIBERTADES PÚBLICAS, CONVIVENCIA Y LA SEGURIDAD HUMANA</t>
  </si>
  <si>
    <t>1501-0100-20-20105C- 2. SEGURIDAD HUMANA Y JUSTICIA SOCIAL / C. TRANSFORMACIÓN DE LA POLICÍA NACIONAL PARA LA GARANTÍA DEL EJERCICIO DE LOS DERECHOS, LIBERTADES PÚBLICAS, CONVIVENCIA Y LA SEGURIDAD HUMANA</t>
  </si>
  <si>
    <t>1501-0100-22-20105C- 2. SEGURIDAD HUMANA Y JUSTICIA SOCIAL / C. TRANSFORMACIÓN DE LA POLICÍA NACIONAL PARA LA GARANTÍA DEL EJERCICIO DE LOS DERECHOS, LIBERTADES PÚBLICAS, CONVIVENCIA Y LA SEGURIDAD HUMANA</t>
  </si>
  <si>
    <t>1501-0100-23-20109B- 2. SEGURIDAD HUMANA Y JUSTICIA SOCIAL / B. SISTEMA DE BIENESTAR INTEGRAL DE LA FUERZA PÚBLICA, SUS FAMILIAS Y DE LOS VETERANOS</t>
  </si>
  <si>
    <t>160102 Policía Nacional - Salud</t>
  </si>
  <si>
    <t>160103 Policía Nacional - Educación</t>
  </si>
  <si>
    <t>1501-0100-1-20109B- 2. SEGURIDAD HUMANA Y JUSTICIA SOCIAL / B. SISTEMA DE BIENESTAR INTEGRAL DE LA FUERZA PÚBLICA, SUS FAMILIAS Y DE LOS VETERANOS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</si>
  <si>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</si>
  <si>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</si>
  <si>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4301-1604-13-20203B- 2. SEGURIDAD HUMANA Y JUSTICIA SOCIAL / B. RESIGNIFICACIÓN DE LA JORNADA ESCOLAR: MÁS QUE TIEMPO</t>
  </si>
  <si>
    <t>4301-1604-14-20303A- 2. SEGURIDAD HUMANA Y JUSTICIA SOCIAL / A. DEMOCRATIZAR EL ACCESO DE LA POBLACIÓN AL DEPORTE, LA RECREACIÓN Y LA ACTIVIDAD FÍSICA</t>
  </si>
  <si>
    <t>4302-1604-23-20303A- 2. SEGURIDAD HUMANA Y JUSTICIA SOCIAL / A. DEMOCRATIZAR EL ACCESO DE LA POBLACIÓN AL DEPORTE, LA RECREACIÓN Y LA ACTIVIDAD FÍSICA</t>
  </si>
  <si>
    <t>4302-1604-24-20303E- 2. SEGURIDAD HUMANA Y JUSTICIA SOCIAL / E. ATLETAS Y PARATLETAS COMO EMBAJADORES DE PAZ EN EL MUNDO</t>
  </si>
  <si>
    <t>4302-1604-26-20303E- 2. SEGURIDAD HUMANA Y JUSTICIA SOCIAL / E. ATLETAS Y PARATLETAS COMO EMBAJADORES DE PAZ EN EL MUNDO</t>
  </si>
  <si>
    <t>4302-1604-27-20303E- 2. SEGURIDAD HUMANA Y JUSTICIA SOCIAL / E. ATLETAS Y PARATLETAS COMO EMBAJADORES DE PAZ EN EL MUNDO</t>
  </si>
  <si>
    <t>4302-1604-28-20303A- 2. SEGURIDAD HUMANA Y JUSTICIA SOCIAL / A. DEMOCRATIZAR EL ACCESO DE LA POBLACIÓN AL DEPORTE, LA RECREACIÓN Y LA ACTIVIDAD FÍSICA</t>
  </si>
  <si>
    <t>4302-1604-29-20303F- 2. SEGURIDAD HUMANA Y JUSTICIA SOCIAL / F. EL DEPORTE, LA RECREACIÓN Y LA ACTIVIDAD FÍSICA COMO EJE DE LA ECONOMÍA POPULAR</t>
  </si>
  <si>
    <t>4399-1604-8-53105B- 5. CONVERGENCIA REGIONAL / B. ENTIDADES PÚBLICAS TERRITORIALES Y NACIONALES FORTALECIDAS</t>
  </si>
  <si>
    <t>4399-1604-10-53105B- 5. CONVERGENCIA REGIONAL / B. ENTIDADES PÚBLICAS TERRITORIALES Y NACIONALES FORTALECIDAS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</si>
  <si>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</si>
  <si>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</si>
  <si>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</si>
  <si>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</si>
  <si>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</si>
  <si>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</si>
  <si>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</si>
  <si>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</si>
  <si>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</si>
  <si>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</si>
  <si>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</si>
  <si>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</si>
  <si>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</si>
  <si>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</si>
  <si>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</si>
  <si>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</si>
  <si>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</si>
  <si>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</si>
  <si>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2201-0700-16-201020- 2. SEGURIDAD HUMANA Y JUSTICIA SOCIAL / 2. FORTALECIMIENTO Y DESARROLLO DE INFRAESTRUCTURA SOCIAL</t>
  </si>
  <si>
    <t>2201-0700-20-20203A- 2. SEGURIDAD HUMANA Y JUSTICIA SOCIAL / A. PRIMERA INFANCIA FELIZ Y PROTEGIDA</t>
  </si>
  <si>
    <t>2201-0700-20-20203B- 2. SEGURIDAD HUMANA Y JUSTICIA SOCIAL / B. RESIGNIFICACIÓN DE LA JORNADA ESCOLAR: MÁS QUE TIEMPO</t>
  </si>
  <si>
    <t>2201-0700-20-20203F- 2. SEGURIDAD HUMANA Y JUSTICIA SOCIAL / F. GESTIÓN TERRITORIAL EDUCATIVA Y COMUNITARIA</t>
  </si>
  <si>
    <t>2201-0700-20-20203H- 2. SEGURIDAD HUMANA Y JUSTICIA SOCIAL / H. HACIA LA ERRADICACIÓN DE LOS ANALFABETISMOS Y EL CIERRE DE INEQUIDADES</t>
  </si>
  <si>
    <t>2201-0700-20-20204B- 2. SEGURIDAD HUMANA Y JUSTICIA SOCIAL / B. ALFABETIZACIÓN Y APROPIACIÓN DIGITAL COMO MOTOR DE OPORTUNIDADES PARA LA IGUALDAD</t>
  </si>
  <si>
    <t>2201-0700-23-20203C- 2. SEGURIDAD HUMANA Y JUSTICIA SOCIAL / C. DIGNIFICACIÓN, FORMACIÓN Y DESARROLLO DE LA PROFESIÓN DOCENTE PARA UNA EDUCACIÓN DE CALIDAD</t>
  </si>
  <si>
    <t>2201-0700-24-20203A- 2. SEGURIDAD HUMANA Y JUSTICIA SOCIAL / A. PRIMERA INFANCIA FELIZ Y PROTEGIDA</t>
  </si>
  <si>
    <t>2201-0700-24-20203F- 2. SEGURIDAD HUMANA Y JUSTICIA SOCIAL / F. GESTIÓN TERRITORIAL EDUCATIVA Y COMUNITARIA</t>
  </si>
  <si>
    <t>2201-0700-24-20203G- 2. SEGURIDAD HUMANA Y JUSTICIA SOCIAL / G. EDUCACIÓN MEDIA PARA LA CONSTRUCCIÓN DE PROYECTOS DE VIDA</t>
  </si>
  <si>
    <t>2202-0700-47-20203K20- 2. SEGURIDAD HUMANA Y JUSTICIA SOCIAL /K20. EDUCACIÓN SUPERIOR COMO UN DERECHO - SUBSIDIOS Y ALIVIOS PARA EL ACCESO A LA EDUCACIÓN SUPERIOR</t>
  </si>
  <si>
    <t>2202-0700-49-20203K40- 2. SEGURIDAD HUMANA Y JUSTICIA SOCIAL /K40. EDUCACIÓN SUPERIOR COMO UN DERECHO - INFRAESTRUCTURA</t>
  </si>
  <si>
    <t>2202-0700-50-20203K40- 2. SEGURIDAD HUMANA Y JUSTICIA SOCIAL /K40. EDUCACIÓN SUPERIOR COMO UN DERECHO - INFRAESTRUCTURA</t>
  </si>
  <si>
    <t>2202-0700-54-20203K40- 2. SEGURIDAD HUMANA Y JUSTICIA SOCIAL /K40. EDUCACIÓN SUPERIOR COMO UN DERECHO - INFRAESTRUCTURA</t>
  </si>
  <si>
    <t>2202-0700-55-20203K40- 2. SEGURIDAD HUMANA Y JUSTICIA SOCIAL /K40. EDUCACIÓN SUPERIOR COMO UN DERECHO - INFRAESTRUCTURA</t>
  </si>
  <si>
    <t>2202-0700-56-20203K41- 2. SEGURIDAD HUMANA Y JUSTICIA SOCIAL /K41. RECONCEPTUALIZACIÓN DEL SISTEMA DE ASEGURAMIENTO DE LA CALIDAD DE LA EDUCACIÓN SUPERIOR</t>
  </si>
  <si>
    <t>2202-0700-57-20203K30- 2. SEGURIDAD HUMANA Y JUSTICIA SOCIAL /K30. EDUCACIÓN SUPERIOR COMO UN DERECHO - POLÍTICA DE GRATUIDAD DE LA EDUCACIÓN SUPERIOR PÚBLICA</t>
  </si>
  <si>
    <t>2299-0700-10-20104D- 2. SEGURIDAD HUMANA Y JUSTICIA SOCIAL / D. DATOS SECTORIALES PARA AUMENTAR EL APROVECHAMIENTO DE DATOS EN EL PAÍS</t>
  </si>
  <si>
    <t>2299-0700-10-20110E- 2. SEGURIDAD HUMANA Y JUSTICIA SOCIAL / E. SISTEMA NACIONAL DE DEFENSA JURÍDICA DEL ESTADO</t>
  </si>
  <si>
    <t>2299-0700-10-53105A- 5. CONVERGENCIA REGIONAL / A. LUCHA CONTRA LA CORRUPCIÓN EN LAS ENTIDADES PÚBLICAS NACIONALES Y TERRITORIALES</t>
  </si>
  <si>
    <t>2299-0700-10-53105B- 5. CONVERGENCIA REGIONAL / B. ENTIDADES PÚBLICAS TERRITORIALES Y NACIONALES FORTALECIDAS</t>
  </si>
  <si>
    <t>2299-0700-10-53105D- 5. CONVERGENCIA REGIONAL / D. GOBIERNO DIGITAL PARA LA GENTE</t>
  </si>
  <si>
    <t>2299-0700-10-53105E- 5. CONVERGENCIA REGIONAL / E. CAPACIDADES Y ARTICULACIÓN PARA LA GESTIÓN TERRITORIAL</t>
  </si>
  <si>
    <t>2299-0700-10-53106A- 5. CONVERGENCIA REGIONAL / A. CONDICIONES Y CAPACIDADES INSTITUCIONALES, ORGANIZATIVAS E INDIVIDUALES PARA LA PARTICIPACIÓN CIUDADANA</t>
  </si>
  <si>
    <t>2299-0700-10-53106B- 5. CONVERGENCIA REGIONAL / B. EFECTIVIDAD DE LOS DISPOSITIVOS DE PARTICIPACIÓN CIUDADANA, POLÍTICA Y ELECTORAL</t>
  </si>
  <si>
    <t>223400 Escuela Tecnológica Instituto Técnico Central</t>
  </si>
  <si>
    <t>03-03-04-001- TRANSFERENCIAS BIENESTAR UNIVERSITARIO (LEY 30 DE 1992)</t>
  </si>
  <si>
    <t>2202-0700-10-20203K- 2. SEGURIDAD HUMANA Y JUSTICIA SOCIAL / K. EDUCACIÓN SUPERIOR COMO UN DERECHO</t>
  </si>
  <si>
    <t>2202-0700-11-20203K- 2. SEGURIDAD HUMANA Y JUSTICIA SOCIAL / K. EDUCACIÓN SUPERIOR COMO UN DERECHO</t>
  </si>
  <si>
    <t>2202-0700-12-20203K- 2. SEGURIDAD HUMANA Y JUSTICIA SOCIAL / K. EDUCACIÓN SUPERIOR COMO UN DERECHO</t>
  </si>
  <si>
    <t>223800 Instituto Nacional de Formación Técnica Profesional de San Andrés y Providencia</t>
  </si>
  <si>
    <t>2202-0700-7-20203K- 2. SEGURIDAD HUMANA Y JUSTICIA SOCIAL / K. EDUCACIÓN SUPERIOR COMO UN DERECHO</t>
  </si>
  <si>
    <t>223900 Instituto Nacional de Formación Técnica Profesional de San Juan del Cesar</t>
  </si>
  <si>
    <t>224100 Instituto Tolimense de Formación Técnica Profesional</t>
  </si>
  <si>
    <t>2202-0700-8-20203K- 2. SEGURIDAD HUMANA Y JUSTICIA SOCIAL / K. EDUCACIÓN SUPERIOR COMO UN DERECHO</t>
  </si>
  <si>
    <t>2202-0700-9-20203K- 2. SEGURIDAD HUMANA Y JUSTICIA SOCIAL / K. EDUCACIÓN SUPERIOR COMO UN DERECHO</t>
  </si>
  <si>
    <t>2202-0700-13-20203K- 2. SEGURIDAD HUMANA Y JUSTICIA SOCIAL / K. EDUCACIÓN SUPERIOR COMO UN DERECHO</t>
  </si>
  <si>
    <t>224200 Instituto Técnico Nacional de Comercio Simón Rodríguez de Cali</t>
  </si>
  <si>
    <t>2202-0700-5-20203K- 2. SEGURIDAD HUMANA Y JUSTICIA SOCIAL / K. EDUCACIÓN SUPERIOR COMO UN DERECHO</t>
  </si>
  <si>
    <t>2202-0700-6-20203K- 2. SEGURIDAD HUMANA Y JUSTICIA SOCIAL / K. EDUCACIÓN SUPERIOR COMO UN DERECHO</t>
  </si>
  <si>
    <t>224600 UAE Alimentación Escolar</t>
  </si>
  <si>
    <t>2201-0700-4-20203J- 2. SEGURIDAD HUMANA Y JUSTICIA SOCIAL / J. POR UN PROGRAMA DE ALIMENTACIÓN ESCOLAR (PAE) MÁS EQUITATIVO, QUE CONTRIBUYA AL BIENESTAR Y LA SEGURIDAD ALIMENTARIA</t>
  </si>
  <si>
    <t>2201-0700-5-20203J- 2. SEGURIDAD HUMANA Y JUSTICIA SOCIAL / J. POR UN PROGRAMA DE ALIMENTACIÓN ESCOLAR (PAE) MÁS EQUITATIVO, QUE CONTRIBUYA AL BIENESTAR Y LA SEGURIDAD ALIMENTARIA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</si>
  <si>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</si>
  <si>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</si>
  <si>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</si>
  <si>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2202-0700-1-20203K- 2. SEGURIDAD HUMANA Y JUSTICIA SOCIAL / K. EDUCACIÓN SUPERIOR COMO UN DERECHO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</si>
  <si>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</si>
  <si>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</si>
  <si>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</si>
  <si>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</si>
  <si>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</si>
  <si>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</si>
  <si>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</si>
  <si>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</si>
  <si>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225710 universidades públicas - universidad del magdalena</t>
  </si>
  <si>
    <t>225711 universidades públicas - universidad del cauca</t>
  </si>
  <si>
    <t>225712 universidades públicas - universidad tecnologica de pereira</t>
  </si>
  <si>
    <t>225713 universidades públicas - universidad de pamplona</t>
  </si>
  <si>
    <t>225714 universidades públicas - universidad surcolombiana</t>
  </si>
  <si>
    <t>225715 universidades públicas - universidad pedagogica nacional</t>
  </si>
  <si>
    <t>225716 universidades públicas - universidad de caldas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</si>
  <si>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</si>
  <si>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</si>
  <si>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</si>
  <si>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</si>
  <si>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225721 universidades públicas - universidad del quindio</t>
  </si>
  <si>
    <t>225722 universidades públicas - universidad popular del cesar</t>
  </si>
  <si>
    <t>225723 universidades públicas - universidad de los llanos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</si>
  <si>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</si>
  <si>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</si>
  <si>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</si>
  <si>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225727 universidades públicas - universidad colegio mayor de cundinamarca</t>
  </si>
  <si>
    <t>225728 universidades públicas - universidad de cundinamarca</t>
  </si>
  <si>
    <t>225729 universidades públicas - universidad tecnologica del choco diego luis cordoba</t>
  </si>
  <si>
    <t>225730 universidades públicas - universidad de sucre</t>
  </si>
  <si>
    <t>225731 universidades públicas - universidad de la guajira</t>
  </si>
  <si>
    <t>225732 universidades públicas - universidad del pacifico</t>
  </si>
  <si>
    <t>225733 universidades públicas - universidad internacional del tropico americano</t>
  </si>
  <si>
    <t>225734 universidades públicas - universidad autónoma indígena intercultural uaiin cric</t>
  </si>
  <si>
    <t>050101 Departamento Función Pública</t>
  </si>
  <si>
    <t>0505-1000-5-53105B- 5. CONVERGENCIA REGIONAL / B. ENTIDADES PÚBLICAS TERRITORIALES Y NACIONALES FORTALECIDAS</t>
  </si>
  <si>
    <t>0505-1000-6-53105B- 5. CONVERGENCIA REGIONAL / B. ENTIDADES PÚBLICAS TERRITORIALES Y NACIONALES FORTALECIDAS</t>
  </si>
  <si>
    <t>0599-1000-7-53105B- 5. CONVERGENCIA REGIONAL / B. ENTIDADES PÚBLICAS TERRITORIALES Y NACIONALES FORTALECIDAS</t>
  </si>
  <si>
    <t>0599-1000-8-53105B- 5. CONVERGENCIA REGIONAL / B. ENTIDADES PÚBLICAS TERRITORIALES Y NACIONALES FORTALECIDAS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</si>
  <si>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</si>
  <si>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</si>
  <si>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</si>
  <si>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0503-1000-16-20203K- 2. SEGURIDAD HUMANA Y JUSTICIA SOCIAL / K. EDUCACIÓN SUPERIOR COMO UN DERECHO</t>
  </si>
  <si>
    <t>0503-1000-17-40402A- 4. TRANSFORMACIÓN PRODUCTIVA, INTERNACIONALIZACIÓN Y ACCIÓN CLÍMATICA / A. CONCURRENCIA DE RECURSOS ALREDEDOR DE INVERSIONES ESTRATÉGICAS EN CIENCIA, TECNOLOGÍA E INNOVACIÓN (CTI)</t>
  </si>
  <si>
    <t>0503-1000-18-20109G- 2. SEGURIDAD HUMANA Y JUSTICIA SOCIAL / G. MODERNIZACIÓN PARA INCREMENTAR EL VALOR PÚBLICO, LA INTEGRIDAD Y LA TRANSPARENCIA EN LA SEGURIDAD</t>
  </si>
  <si>
    <t>0505-1000-3-20306D- 2. SEGURIDAD HUMANA Y JUSTICIA SOCIAL / D. MODERNIZACIÓN Y TRANSFORMACIÓN DEL EMPLEO PÚBLICO</t>
  </si>
  <si>
    <t>0505-1000-4-20306D- 2. SEGURIDAD HUMANA Y JUSTICIA SOCIAL / D. MODERNIZACIÓN Y TRANSFORMACIÓN DEL EMPLEO PÚBLICO</t>
  </si>
  <si>
    <t>0599-1000-4-20203K- 2. SEGURIDAD HUMANA Y JUSTICIA SOCIAL / K. EDUCACIÓN SUPERIOR COMO UN DERECHO</t>
  </si>
  <si>
    <t>0599-1000-5-53105B- 5. CONVERGENCIA REGIONAL / B. ENTIDADES PÚBLICAS TERRITORIALES Y NACIONALES FORTALECIDAS</t>
  </si>
  <si>
    <t>380100 Comisión Nacional del Servicio Civil</t>
  </si>
  <si>
    <t>0504-1000-6-20306D- 2. SEGURIDAD HUMANA Y JUSTICIA SOCIAL / D. MODERNIZACIÓN Y TRANSFORMACIÓN DEL EMPLEO PÚBLICO</t>
  </si>
  <si>
    <t>0599-1000-3-53105B- 5. CONVERGENCIA REGIONAL / B. ENTIDADES PÚBLICAS TERRITORIALES Y NACIONALES FORTALECIDAS</t>
  </si>
  <si>
    <t>290101 Fiscalía General de la Nación</t>
  </si>
  <si>
    <t>03-03-01-053- FONDO DE PROTECCIÓN DE JUSTICIA. DECRETO 1890 DE 1999 Y DECRETO 200 DE 2003</t>
  </si>
  <si>
    <t>2901-0800-11-20111D- 2. SEGURIDAD HUMANA Y JUSTICIA SOCIAL / D. CAPACIDADES Y LA OFERTA DEL SISTEMA DE JUSTICIA</t>
  </si>
  <si>
    <t>2901-0800-12-20111D- 2. SEGURIDAD HUMANA Y JUSTICIA SOCIAL / D. CAPACIDADES Y LA OFERTA DEL SISTEMA DE JUSTICIA</t>
  </si>
  <si>
    <t>2999-0800-17-20111D- 2. SEGURIDAD HUMANA Y JUSTICIA SOCIAL / D. CAPACIDADES Y LA OFERTA DEL SISTEMA DE JUSTICIA</t>
  </si>
  <si>
    <t>2999-0800-22-20111D- 2. SEGURIDAD HUMANA Y JUSTICIA SOCIAL / D. CAPACIDADES Y LA OFERTA DEL SISTEMA DE JUSTICIA</t>
  </si>
  <si>
    <t>2999-0800-24-20111D- 2. SEGURIDAD HUMANA Y JUSTICIA SOCIAL / D. CAPACIDADES Y LA OFERTA DEL SISTEMA DE JUSTICIA</t>
  </si>
  <si>
    <t>290200 Instituto Nacional de Medicina Legal y Ciencias Forenses</t>
  </si>
  <si>
    <t>03-03-01-066- CONGRESO DE MEDICINA LEGAL Y CIENCIAS FORENSES</t>
  </si>
  <si>
    <t>2901-0800-9-20111D- 2. SEGURIDAD HUMANA Y JUSTICIA SOCIAL / D. CAPACIDADES Y LA OFERTA DEL SISTEMA DE JUSTICIA</t>
  </si>
  <si>
    <t>2901-0800-10-20111D- 2. SEGURIDAD HUMANA Y JUSTICIA SOCIAL / D. CAPACIDADES Y LA OFERTA DEL SISTEMA DE JUSTICIA</t>
  </si>
  <si>
    <t>2901-0800-11-20109C- 2. SEGURIDAD HUMANA Y JUSTICIA SOCIAL / C. RESPETO A LOS DD. HH. Y AL DIH DESDE UN ENFOQUE DIFERENCIAL</t>
  </si>
  <si>
    <t>2901-0800-13-20113A- 2. SEGURIDAD HUMANA Y JUSTICIA SOCIAL / A. FORTALECIMIENTO DE LA BÚSQUEDA DE PERSONAS DADAS POR DESAPARECIDAS</t>
  </si>
  <si>
    <t>2901-0800-14-20111D- 2. SEGURIDAD HUMANA Y JUSTICIA SOCIAL / D. CAPACIDADES Y LA OFERTA DEL SISTEMA DE JUSTICIA</t>
  </si>
  <si>
    <t>2901-0800-15-20111D- 2. SEGURIDAD HUMANA Y JUSTICIA SOCIAL / D. CAPACIDADES Y LA OFERTA DEL SISTEMA DE JUSTICIA</t>
  </si>
  <si>
    <t>2901-0800-16-20113A- 2. SEGURIDAD HUMANA Y JUSTICIA SOCIAL / A. FORTALECIMIENTO DE LA BÚSQUEDA DE PERSONAS DADAS POR DESAPARECIDAS</t>
  </si>
  <si>
    <t>2999-0800-10-20110C- 2. SEGURIDAD HUMANA Y JUSTICIA SOCIAL / C. RENOVACIÓN DE LA ARQUITECTURA INSTITUCIONAL DEL SISTEMA DE JUSTICIA</t>
  </si>
  <si>
    <t>2999-0800-11-20110C- 2. SEGURIDAD HUMANA Y JUSTICIA SOCIAL / C. RENOVACIÓN DE LA ARQUITECTURA INSTITUCIONAL DEL SISTEMA DE JUSTICIA</t>
  </si>
  <si>
    <t>2999-0800-13-53105B- 5. CONVERGENCIA REGIONAL / B. ENTIDADES PÚBLICAS TERRITORIALES Y NACIONALES FORTALECIDAS</t>
  </si>
  <si>
    <t>2999-0800-14-53105B- 5. CONVERGENCIA REGIONAL / B. ENTIDADES PÚBLICAS TERRITORIALES Y NACIONALES FORTALECIDAS</t>
  </si>
  <si>
    <t>2999-0800-15-53105B- 5. CONVERGENCIA REGIONAL / B. ENTIDADES PÚBLICAS TERRITORIALES Y NACIONALES FORTALECIDAS</t>
  </si>
  <si>
    <t>2999-0800-17-53105B- 5. CONVERGENCIA REGIONAL / B. ENTIDADES PÚBLICAS TERRITORIALES Y NACIONALES FORTALECIDAS</t>
  </si>
  <si>
    <t>2999-0800-18-20110C- 2. SEGURIDAD HUMANA Y JUSTICIA SOCIAL / C. RENOVACIÓN DE LA ARQUITECTURA INSTITUCIONAL DEL SISTEMA DE JUSTICIA</t>
  </si>
  <si>
    <t>2999-0800-19-53105B- 5. CONVERGENCIA REGIONAL / B. ENTIDADES PÚBLICAS TERRITORIALES Y NACIONALES FORTALECIDAS</t>
  </si>
  <si>
    <t>2999-0800-22-20110C- 2. SEGURIDAD HUMANA Y JUSTICIA SOCIAL / C. RENOVACIÓN DE LA ARQUITECTURA INSTITUCIONAL DEL SISTEMA DE JUSTICIA</t>
  </si>
  <si>
    <t>2999-0800-23-53105B- 5. CONVERGENCIA REGIONAL / B. ENTIDADES PÚBLICAS TERRITORIALES Y NACIONALES FORTALECIDAS</t>
  </si>
  <si>
    <t>2999-0800-24-20110C- 2. SEGURIDAD HUMANA Y JUSTICIA SOCIAL / C. RENOVACIÓN DE LA ARQUITECTURA INSTITUCIONAL DEL SISTEMA DE JUSTICIA</t>
  </si>
  <si>
    <t>290400 Fondo Especial para la Administración de Bienes de la Fiscalía General de la Nación</t>
  </si>
  <si>
    <t>2999-0800-5-20111D- 2. SEGURIDAD HUMANA Y JUSTICIA SOCIAL / D. CAPACIDADES Y LA OFERTA DEL SISTEMA DE JUSTICIA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</si>
  <si>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</si>
  <si>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</si>
  <si>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</si>
  <si>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</si>
  <si>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</si>
  <si>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</si>
  <si>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</si>
  <si>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</si>
  <si>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</si>
  <si>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</si>
  <si>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</si>
  <si>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</si>
  <si>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</si>
  <si>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</si>
  <si>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</si>
  <si>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</si>
  <si>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</si>
  <si>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</si>
  <si>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</si>
  <si>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</si>
  <si>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</si>
  <si>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</si>
  <si>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</si>
  <si>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</si>
  <si>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</si>
  <si>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</si>
  <si>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</si>
  <si>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</si>
  <si>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</si>
  <si>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</si>
  <si>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</si>
  <si>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</si>
  <si>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</si>
  <si>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</si>
  <si>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</si>
  <si>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</si>
  <si>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06-03-01-002- FONDO DE ORGANISMOS FINANCIEROS INTERNACIONALES - FOFI, LEY 318 DE 1996</t>
  </si>
  <si>
    <t>1301-1000-5-803001- 8. ESTABILIDAD MACROECONÓMICA / 1. ADMINISTRACIÓN EFICIENTE DE LOS RECURSOS PÚBLICOS</t>
  </si>
  <si>
    <t>1301-1000-6-803001- 8. ESTABILIDAD MACROECONÓMICA / 1. ADMINISTRACIÓN EFICIENTE DE LOS RECURSOS PÚBLICOS</t>
  </si>
  <si>
    <t>1301-1000-7-53105B- 5. CONVERGENCIA REGIONAL / B. ENTIDADES PÚBLICAS TERRITORIALES Y NACIONALES FORTALECIDAS</t>
  </si>
  <si>
    <t>1302-1000-11-803001- 8. ESTABILIDAD MACROECONÓMICA / 1. ADMINISTRACIÓN EFICIENTE DE LOS RECURSOS PÚBLICOS</t>
  </si>
  <si>
    <t>1302-1000-12-51102H- 5. CONVERGENCIA REGIONAL / H. ACCESO A SERVICIOS PÚBLICOS A PARTIR DE LAS CAPACIDADES Y NECESIDADES DE LOS TERRITORIOS</t>
  </si>
  <si>
    <t>1302-1000-13-803001- 8. ESTABILIDAD MACROECONÓMICA / 1. ADMINISTRACIÓN EFICIENTE DE LOS RECURSOS PÚBLICOS</t>
  </si>
  <si>
    <t>1302-1000-14-803001- 8. ESTABILIDAD MACROECONÓMICA / 1. ADMINISTRACIÓN EFICIENTE DE LOS RECURSOS PÚBLICOS</t>
  </si>
  <si>
    <t>1302-1000-15-803001- 8. ESTABILIDAD MACROECONÓMICA / 1. ADMINISTRACIÓN EFICIENTE DE LOS RECURSOS PÚBLICOS</t>
  </si>
  <si>
    <t>1302-1000-17-803001- 8. ESTABILIDAD MACROECONÓMICA / 1. ADMINISTRACIÓN EFICIENTE DE LOS RECURSOS PÚBLICOS</t>
  </si>
  <si>
    <t>1305-1000-1-803005- 8. ESTABILIDAD MACROECONÓMICA / 5. MODERNIZACIÓN DE LA DIRECCIÓN DE IMPUESTOS Y ADUANAS NACIONALES (DIAN)</t>
  </si>
  <si>
    <t>1399-1000-3-803001- 8. ESTABILIDAD MACROECONÓMICA / 1. ADMINISTRACIÓN EFICIENTE DE LOS RECURSOS PÚBLICOS</t>
  </si>
  <si>
    <t>1399-1000-4-803001- 8. ESTABILIDAD MACROECONÓMICA / 1. ADMINISTRACIÓN EFICIENTE DE LOS RECURSOS PÚBLICOS</t>
  </si>
  <si>
    <t>1399-1000-5-803001- 8. ESTABILIDAD MACROECONÓMICA / 1. ADMINISTRACIÓN EFICIENTE DE LOS RECURSOS PÚBLICOS</t>
  </si>
  <si>
    <t>1399-1000-6-803001- 8. ESTABILIDAD MACROECONÓMICA / 1. ADMINISTRACIÓN EFICIENTE DE LOS RECURSOS PÚBLICOS</t>
  </si>
  <si>
    <t>1399-1000-7-803001- 8. ESTABILIDAD MACROECONÓMICA / 1. ADMINISTRACIÓN EFICIENTE DE LOS RECURSOS PÚBLICOS</t>
  </si>
  <si>
    <t>2404-0600-1-20103B- 2. SEGURIDAD HUMANA Y JUSTICIA SOCIAL / B. FINANCIACIÓN SOSTENIBLE DE LOS SISTEMAS DE TRANSPORTE PÚBLICO</t>
  </si>
  <si>
    <t>2408-0600-1-20103B- 2. SEGURIDAD HUMANA Y JUSTICIA SOCIAL / B. FINANCIACIÓN SOSTENIBLE DE LOS SISTEMAS DE TRANSPORTE PÚBLICO</t>
  </si>
  <si>
    <t>2408-0600-2-20103B- 2. SEGURIDAD HUMANA Y JUSTICIA SOCIAL / B. FINANCIACIÓN SOSTENIBLE DE LOS SISTEMAS DE TRANSPORTE PÚBLICO</t>
  </si>
  <si>
    <t>2408-0600-3-20103B- 2. SEGURIDAD HUMANA Y JUSTICIA SOCIAL / B. FINANCIACIÓN SOSTENIBLE DE LOS SISTEMAS DE TRANSPORTE PÚBLICO</t>
  </si>
  <si>
    <t>2408-0600-8-20103B- 2. SEGURIDAD HUMANA Y JUSTICIA SOCIAL / B. FINANCIACIÓN SOSTENIBLE DE LOS SISTEMAS DE TRANSPORTE PÚBLICO</t>
  </si>
  <si>
    <t>2408-0600-9-20103B- 2. SEGURIDAD HUMANA Y JUSTICIA SOCIAL / B. FINANCIACIÓN SOSTENIBLE DE LOS SISTEMAS DE TRANSPORTE PÚBLICO</t>
  </si>
  <si>
    <t>2408-0600-10-20103B- 2. SEGURIDAD HUMANA Y JUSTICIA SOCIAL / B. FINANCIACIÓN SOSTENIBLE DE LOS SISTEMAS DE TRANSPORTE PÚBLICO</t>
  </si>
  <si>
    <t>2408-0600-14-20103B- 2. SEGURIDAD HUMANA Y JUSTICIA SOCIAL / B. FINANCIACIÓN SOSTENIBLE DE LOS SISTEMAS DE TRANSPORTE PÚBLICO</t>
  </si>
  <si>
    <t>2408-0600-15-20103B- 2. SEGURIDAD HUMANA Y JUSTICIA SOCIAL / B. FINANCIACIÓN SOSTENIBLE DE LOS SISTEMAS DE TRANSPORTE PÚBLICO</t>
  </si>
  <si>
    <t>2408-0600-16-20103B- 2. SEGURIDAD HUMANA Y JUSTICIA SOCIAL / B. FINANCIACIÓN SOSTENIBLE DE LOS SISTEMAS DE TRANSPORTE PÚBLICO</t>
  </si>
  <si>
    <t>2408-0600-18-20103B- 2. SEGURIDAD HUMANA Y JUSTICIA SOCIAL / B. FINANCIACIÓN SOSTENIBLE DE LOS SISTEMAS DE TRANSPORTE PÚBLICO</t>
  </si>
  <si>
    <t>130117 UAE Agencia del Inspector General de Tributos, Rentas y Contribuciones Parafiscales - ITRC</t>
  </si>
  <si>
    <t>1304-1000-2-803001- 8. ESTABILIDAD MACROECONÓMICA / 1. ADMINISTRACIÓN EFICIENTE DE LOS RECURSOS PÚBLICOS</t>
  </si>
  <si>
    <t>1399-1000-1-803001- 8. ESTABILIDAD MACROECONÓMICA / 1. ADMINISTRACIÓN EFICIENTE DE LOS RECURSOS PÚBLICOS</t>
  </si>
  <si>
    <t>130118 UAE Unidad de Proyección Normativa y Estudios de Regulación Financiera - URF</t>
  </si>
  <si>
    <t>130800 UAE Contaduría General de la Nación</t>
  </si>
  <si>
    <t>1301-1000-7-803001- 8. ESTABILIDAD MACROECONÓMICA / 1. ADMINISTRACIÓN EFICIENTE DE LOS RECURSOS PÚBLICOS</t>
  </si>
  <si>
    <t>1301-1000-10-803001- 8. ESTABILIDAD MACROECONÓMICA / 1. ADMINISTRACIÓN EFICIENTE DE LOS RECURSOS PÚBLICOS</t>
  </si>
  <si>
    <t>1301-1000-11-803001- 8. ESTABILIDAD MACROECONÓMICA / 1. ADMINISTRACIÓN EFICIENTE DE LOS RECURSOS PÚBLICOS</t>
  </si>
  <si>
    <t>130900 Superintendencia de la Economía Solidaria</t>
  </si>
  <si>
    <t>1304-1000-9-803001- 8. ESTABILIDAD MACROECONÓMICA / 1. ADMINISTRACIÓN EFICIENTE DE LOS RECURSOS PÚBLICOS</t>
  </si>
  <si>
    <t>1399-1000-8-803001- 8. ESTABILIDAD MACROECONÓMICA / 1. ADMINISTRACIÓN EFICIENTE DE LOS RECURSOS PÚBLICOS</t>
  </si>
  <si>
    <t>1399-1000-9-803001- 8. ESTABILIDAD MACROECONÓMICA / 1. ADMINISTRACIÓN EFICIENTE DE LOS RECURSOS PÚBLICOS</t>
  </si>
  <si>
    <t>131000 UAE Dirección de Impuestos y Aduanas Nacionales - DIAN</t>
  </si>
  <si>
    <t>07-04--- DEVOLUCIONES TRIBUTARIAS</t>
  </si>
  <si>
    <t>1305-1000-7-803005- 8. ESTABILIDAD MACROECONÓMICA / 5. MODERNIZACIÓN DE LA DIRECCIÓN DE IMPUESTOS Y ADUANAS NACIONALES (DIAN)</t>
  </si>
  <si>
    <t>1305-1000-8-803005- 8. ESTABILIDAD MACROECONÓMICA / 5. MODERNIZACIÓN DE LA DIRECCIÓN DE IMPUESTOS Y ADUANAS NACIONALES (DIAN)</t>
  </si>
  <si>
    <t>1305-1000-9-803005- 8. ESTABILIDAD MACROECONÓMICA / 5. MODERNIZACIÓN DE LA DIRECCIÓN DE IMPUESTOS Y ADUANAS NACIONALES (DIAN)</t>
  </si>
  <si>
    <t>1305-1000-10-803005- 8. ESTABILIDAD MACROECONÓMICA / 5. MODERNIZACIÓN DE LA DIRECCIÓN DE IMPUESTOS Y ADUANAS NACIONALES (DIAN)</t>
  </si>
  <si>
    <t>1399-1000-4-53105B- 5. CONVERGENCIA REGIONAL / B. ENTIDADES PÚBLICAS TERRITORIALES Y NACIONALES FORTALECIDAS</t>
  </si>
  <si>
    <t>131200 Unidad de Información y Análisis Financiero</t>
  </si>
  <si>
    <t>1304-1000-2-20106B- 2. SEGURIDAD HUMANA Y JUSTICIA SOCIAL / B. DESARTICULACIÓN CORRESPONSABLE DEL MULTICRIMEN</t>
  </si>
  <si>
    <t>1399-1000-1-20106B- 2. SEGURIDAD HUMANA Y JUSTICIA SOCIAL / B. DESARTICULACIÓN CORRESPONSABLE DEL MULTICRIMEN</t>
  </si>
  <si>
    <t>131300 Superintendencia Financiera de Colombia</t>
  </si>
  <si>
    <t>1304-1000-1-803001- 8. ESTABILIDAD MACROECONÓMICA / 1. ADMINISTRACIÓN EFICIENTE DE LOS RECURSOS PÚBLICOS</t>
  </si>
  <si>
    <t>131401 UAE Gestión Pensional y Contribuciones Parafiscales de la Protección Social - UGPPP</t>
  </si>
  <si>
    <t>131500 Fondo Adaptación</t>
  </si>
  <si>
    <t>1303-1000-6-40404E- 4. TRANSFORMACIÓN PRODUCTIVA, INTERNACIONALIZACIÓN Y ACCIÓN CLÍMATICA / E. REDUCCIÓN DE LA VULNERABILIDAD FISCAL Y FINANCIERA ANTE RIESGOS CLIMÁTICOS Y DESASTRES</t>
  </si>
  <si>
    <t>410101 Departamento Administrativo para la Prosperidad Social</t>
  </si>
  <si>
    <t>4103-1500-21-705020- 7. ACTORES DIFERENCIALES PARA EL CAMBIO / 2. IGUALDAD DE OPORTUNIDADES Y GARANTÍAS PARA POBLACIONES VULNERADAS Y EXCLUIDAS QUE GARANTICEN LA SEGURIDAD HUMANA</t>
  </si>
  <si>
    <t>4103-1500-22-20101I- 2. SEGURIDAD HUMANA Y JUSTICIA SOCIAL / I. SUPERACIÓN DE SITUACIÓN DE VULNERABILIDAD PARA LA REPARACIÓN EFECTIVA E INTEGRAL DE LA POBLACIÓN VÍCTIMA DEL CONFLICTO</t>
  </si>
  <si>
    <t>4103-1500-25-20101A- 2. SEGURIDAD HUMANA Y JUSTICIA SOCIAL / A. SISTEMA DE TRANSFERENCIAS Y PROGRAMA RENTA CIUDADANA</t>
  </si>
  <si>
    <t>4103-1500-26-20101I- 2. SEGURIDAD HUMANA Y JUSTICIA SOCIAL / I. SUPERACIÓN DE SITUACIÓN DE VULNERABILIDAD PARA LA REPARACIÓN EFECTIVA E INTEGRAL DE LA POBLACIÓN VÍCTIMA DEL CONFLICTO</t>
  </si>
  <si>
    <t>4103-1500-26-30206A- 3. DERECHO HUMANO A LA ALIMENTACIÓN / A. SISTEMA PARA LA GARANTÍA PROGRESIVA DEL DERECHO A LA ALIMENTACIÓN ADECUADA</t>
  </si>
  <si>
    <t>4103-1500-27-30205B- 3. DERECHO HUMANO A LA ALIMENTACIÓN / B. ENTORNOS DE DESARROLLO QUE INCENTIVEN LA ALIMENTACIÓN SALUDABLE Y ADECUADA</t>
  </si>
  <si>
    <t>4103-1500-28-201020- 2. SEGURIDAD HUMANA Y JUSTICIA SOCIAL / 2. FORTALECIMIENTO Y DESARROLLO DE INFRAESTRUCTURA SOCIAL</t>
  </si>
  <si>
    <t>4103-1500-29-20101B- 2. SEGURIDAD HUMANA Y JUSTICIA SOCIAL / B. ESTRATEGIA DE ACOMPAÑAMIENTO A HOGARES EN EXTREMA POBREZA</t>
  </si>
  <si>
    <t>4103-1500-30-20101A- 2. SEGURIDAD HUMANA Y JUSTICIA SOCIAL / A. SISTEMA DE TRANSFERENCIAS Y PROGRAMA RENTA CIUDADANA</t>
  </si>
  <si>
    <t>4103-1500-31-706010- 7. ACTORES DIFERENCIALES PARA EL CAMBIO / 1. OPORTUNIDADES PARA QUE LAS JUVENTUDES CONSTRUYAN SUS PROYECTOS DE VIDA</t>
  </si>
  <si>
    <t>4103-1500-32-20101A- 2. SEGURIDAD HUMANA Y JUSTICIA SOCIAL / A. SISTEMA DE TRANSFERENCIAS Y PROGRAMA RENTA CIUDADANA</t>
  </si>
  <si>
    <t>4103-1500-33-53105B- 5. CONVERGENCIA REGIONAL / B. ENTIDADES PÚBLICAS TERRITORIALES Y NACIONALES FORTALECIDAS</t>
  </si>
  <si>
    <t>4199-1500-3-53105B- 5. CONVERGENCIA REGIONAL / B. ENTIDADES PÚBLICAS TERRITORIALES Y NACIONALES FORTALECIDAS</t>
  </si>
  <si>
    <t>410400 Unidad de Atención y Reparación Integral a las Víctimas</t>
  </si>
  <si>
    <t>03-03-01-057- FONDO PARA LA REPARACIÓN DE LAS VÍCTIMAS (ART.54 LEY 975 DE 2005)</t>
  </si>
  <si>
    <t>4101-1500-23-53107B- 5. CONVERGENCIA REGIONAL / B. ACCESO EFECTIVO DE LAS VÍCTIMAS DEL CONFLICTO ARMADO A LAS MEDIDAS DE REPARACIÓN INTEGRAL</t>
  </si>
  <si>
    <t>4101-1500-24-53107B- 5. CONVERGENCIA REGIONAL / B. ACCESO EFECTIVO DE LAS VÍCTIMAS DEL CONFLICTO ARMADO A LAS MEDIDAS DE REPARACIÓN INTEGRAL</t>
  </si>
  <si>
    <t>4101-1500-25-53107B- 5. CONVERGENCIA REGIONAL / B. ACCESO EFECTIVO DE LAS VÍCTIMAS DEL CONFLICTO ARMADO A LAS MEDIDAS DE REPARACIÓN INTEGRAL</t>
  </si>
  <si>
    <t>4101-1500-26-20101I- 2. SEGURIDAD HUMANA Y JUSTICIA SOCIAL / I. SUPERACIÓN DE SITUACIÓN DE VULNERABILIDAD PARA LA REPARACIÓN EFECTIVA E INTEGRAL DE LA POBLACIÓN VÍCTIMA DEL CONFLICTO</t>
  </si>
  <si>
    <t>4101-1500-26-20113E- 2. SEGURIDAD HUMANA Y JUSTICIA SOCIAL / E. CIUDADANÍAS ACTIVAS Y PARTICIPATIVAS QUE CONSTRUYEN PAZ Y JUSTICIA SOCIAL</t>
  </si>
  <si>
    <t>4101-1500-26-53107B- 5. CONVERGENCIA REGIONAL / B. ACCESO EFECTIVO DE LAS VÍCTIMAS DEL CONFLICTO ARMADO A LAS MEDIDAS DE REPARACIÓN INTEGRAL</t>
  </si>
  <si>
    <t>4101-1500-27-53107B- 5. CONVERGENCIA REGIONAL / B. ACCESO EFECTIVO DE LAS VÍCTIMAS DEL CONFLICTO ARMADO A LAS MEDIDAS DE REPARACIÓN INTEGRAL</t>
  </si>
  <si>
    <t>4101-1500-28-53107B- 5. CONVERGENCIA REGIONAL / B. ACCESO EFECTIVO DE LAS VÍCTIMAS DEL CONFLICTO ARMADO A LAS MEDIDAS DE REPARACIÓN INTEGRAL</t>
  </si>
  <si>
    <t>4101-1500-29-53107B- 5. CONVERGENCIA REGIONAL / B. ACCESO EFECTIVO DE LAS VÍCTIMAS DEL CONFLICTO ARMADO A LAS MEDIDAS DE REPARACIÓN INTEGRAL</t>
  </si>
  <si>
    <t>4199-1500-4-53105D- 5. CONVERGENCIA REGIONAL / D. GOBIERNO DIGITAL PARA LA GENTE</t>
  </si>
  <si>
    <t>4199-1500-5-53105B- 5. CONVERGENCIA REGIONAL / B. ENTIDADES PÚBLICAS TERRITORIALES Y NACIONALES FORTALECIDAS</t>
  </si>
  <si>
    <t>410500 Centro de Memoria Histórica</t>
  </si>
  <si>
    <t>4101-1500-15-53107A- 5. CONVERGENCIA REGIONAL / A. DIÁLOGO, MEMORIA, CONVIVENCIA Y RECONCILIACIÓN PARA LA RECONSTRUCCIÓN DEL TEJIDO SOCIAL</t>
  </si>
  <si>
    <t>4101-1500-16-53107A- 5. CONVERGENCIA REGIONAL / A. DIÁLOGO, MEMORIA, CONVIVENCIA Y RECONCILIACIÓN PARA LA RECONSTRUCCIÓN DEL TEJIDO SOCIAL</t>
  </si>
  <si>
    <t>4101-1500-17-53107A- 5. CONVERGENCIA REGIONAL / A. DIÁLOGO, MEMORIA, CONVIVENCIA Y RECONCILIACIÓN PARA LA RECONSTRUCCIÓN DEL TEJIDO SOCIAL</t>
  </si>
  <si>
    <t>4101-1500-18-53107A- 5. CONVERGENCIA REGIONAL / A. DIÁLOGO, MEMORIA, CONVIVENCIA Y RECONCILIACIÓN PARA LA RECONSTRUCCIÓN DEL TEJIDO SOCIAL</t>
  </si>
  <si>
    <t>4101-1500-19-53107A- 5. CONVERGENCIA REGIONAL / A. DIÁLOGO, MEMORIA, CONVIVENCIA Y RECONCILIACIÓN PARA LA RECONSTRUCCIÓN DEL TEJIDO SOCIAL</t>
  </si>
  <si>
    <t>4199-1500-2-53105B- 5. CONVERGENCIA REGIONAL / B. ENTIDADES PÚBLICAS TERRITORIALES Y NACIONALES FORTALECIDAS</t>
  </si>
  <si>
    <t>040101 Departamento Administrativo Nacional de Estadística (DANE)</t>
  </si>
  <si>
    <t>0401-1003-30-20104D- 2. SEGURIDAD HUMANA Y JUSTICIA SOCIAL / D. DATOS SECTORIALES PARA AUMENTAR EL APROVECHAMIENTO DE DATOS EN EL PAÍS</t>
  </si>
  <si>
    <t>0401-1003-31-20104D- 2. SEGURIDAD HUMANA Y JUSTICIA SOCIAL / D. DATOS SECTORIALES PARA AUMENTAR EL APROVECHAMIENTO DE DATOS EN EL PAÍS</t>
  </si>
  <si>
    <t>0401-1003-32-20104D- 2. SEGURIDAD HUMANA Y JUSTICIA SOCIAL / D. DATOS SECTORIALES PARA AUMENTAR EL APROVECHAMIENTO DE DATOS EN EL PAÍS</t>
  </si>
  <si>
    <t>0401-1003-33-20104D- 2. SEGURIDAD HUMANA Y JUSTICIA SOCIAL / D. DATOS SECTORIALES PARA AUMENTAR EL APROVECHAMIENTO DE DATOS EN EL PAÍS</t>
  </si>
  <si>
    <t>0401-1003-34-20104D- 2. SEGURIDAD HUMANA Y JUSTICIA SOCIAL / D. DATOS SECTORIALES PARA AUMENTAR EL APROVECHAMIENTO DE DATOS EN EL PAÍS</t>
  </si>
  <si>
    <t>0401-1003-35-20104D- 2. SEGURIDAD HUMANA Y JUSTICIA SOCIAL / D. DATOS SECTORIALES PARA AUMENTAR EL APROVECHAMIENTO DE DATOS EN EL PAÍS</t>
  </si>
  <si>
    <t>0401-1003-36-20104D- 2. SEGURIDAD HUMANA Y JUSTICIA SOCIAL / D. DATOS SECTORIALES PARA AUMENTAR EL APROVECHAMIENTO DE DATOS EN EL PAÍS</t>
  </si>
  <si>
    <t>0499-1003-7-53105B- 5. CONVERGENCIA REGIONAL / B. ENTIDADES PÚBLICAS TERRITORIALES Y NACIONALES FORTALECIDAS</t>
  </si>
  <si>
    <t>0499-1003-8-53105B- 5. CONVERGENCIA REGIONAL / B. ENTIDADES PÚBLICAS TERRITORIALES Y NACIONALES FORTALECIDAS</t>
  </si>
  <si>
    <t>0499-1003-9-53105B- 5. CONVERGENCIA REGIONAL / B. ENTIDADES PÚBLICAS TERRITORIALES Y NACIONALES FORTALECIDAS</t>
  </si>
  <si>
    <t>0499-1003-10-53105B- 5. CONVERGENCIA REGIONAL / B. ENTIDADES PÚBLICAS TERRITORIALES Y NACIONALES FORTALECIDAS</t>
  </si>
  <si>
    <t>040200 Fondo Rotatorio del DANE</t>
  </si>
  <si>
    <t>0401-1003-3-20104D- 2. SEGURIDAD HUMANA Y JUSTICIA SOCIAL / D. DATOS SECTORIALES PARA AUMENTAR EL APROVECHAMIENTO DE DATOS EN EL PAÍS</t>
  </si>
  <si>
    <t>040300 Instituto Geográfico Agustín Codazzi - IGAC</t>
  </si>
  <si>
    <t>0404-1003-2-10305B- 1. ORDENAMIENTO DEL TERRITORIO ALREDEDOR DEL AGUA Y JUSTICIA AMBIENTAL / B. ACTUALIZACIÓN CATASTRAL MULTIPROPÓSITO</t>
  </si>
  <si>
    <t>0406-1003-1-10305B- 1. ORDENAMIENTO DEL TERRITORIO ALREDEDOR DEL AGUA Y JUSTICIA AMBIENTAL / B. ACTUALIZACIÓN CATASTRAL MULTIPROPÓSITO</t>
  </si>
  <si>
    <t>0406-1003-2-10305B- 1. ORDENAMIENTO DEL TERRITORIO ALREDEDOR DEL AGUA Y JUSTICIA AMBIENTAL / B. ACTUALIZACIÓN CATASTRAL MULTIPROPÓSITO</t>
  </si>
  <si>
    <t>0406-1003-3-10305B- 1. ORDENAMIENTO DEL TERRITORIO ALREDEDOR DEL AGUA Y JUSTICIA AMBIENTAL / B. ACTUALIZACIÓN CATASTRAL MULTIPROPÓSITO</t>
  </si>
  <si>
    <t>0406-1003-4-10305B- 1. ORDENAMIENTO DEL TERRITORIO ALREDEDOR DEL AGUA Y JUSTICIA AMBIENTAL / B. ACTUALIZACIÓN CATASTRAL MULTIPROPÓSITO</t>
  </si>
  <si>
    <t>420101 Departamento Administrativo Dirección Nacional de Inteligencia</t>
  </si>
  <si>
    <t>4201-0100-5-20107D- 2. SEGURIDAD HUMANA Y JUSTICIA SOCIAL / D. INTELIGENCIA ESTRATÉGICA MÁS EFECTIVA, TRANSPARENTE Y AL SERVICIO DE LA PROTECCIÓN DE LA VIDA, DERECHOS Y LIBERTADES</t>
  </si>
  <si>
    <t>4201-0100-6-20107D- 2. SEGURIDAD HUMANA Y JUSTICIA SOCIAL / D. INTELIGENCIA ESTRATÉGICA MÁS EFECTIVA, TRANSPARENTE Y AL SERVICIO DE LA PROTECCIÓN DE LA VIDA, DERECHOS Y LIBERTADES</t>
  </si>
  <si>
    <t>4201-0100-7-20107D- 2. SEGURIDAD HUMANA Y JUSTICIA SOCIAL / D. INTELIGENCIA ESTRATÉGICA MÁS EFECTIVA, TRANSPARENTE Y AL SERVICIO DE LA PROTECCIÓN DE LA VIDA, DERECHOS Y LIBERTADES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</si>
  <si>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</si>
  <si>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</si>
  <si>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</si>
  <si>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</si>
  <si>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</si>
  <si>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</si>
  <si>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</si>
  <si>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</si>
  <si>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</si>
  <si>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</si>
  <si>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</si>
  <si>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</si>
  <si>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</si>
  <si>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</si>
  <si>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</si>
  <si>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</si>
  <si>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</si>
  <si>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</si>
  <si>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</si>
  <si>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</si>
  <si>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3701-1000-30-20106A- 2. SEGURIDAD HUMANA Y JUSTICIA SOCIAL / A. PREVENCIÓN Y PROTECCIÓN PARA POBLACIONES VULNERABLES DESDE UN ENFOQUE DIFERENCIAL, COLECTIVO E INDIVIDUAL</t>
  </si>
  <si>
    <t>3701-1000-32-705050- 7. ACTORES DIFERENCIALES PARA EL CAMBIO / 5. CONVERGENCIA REGIONAL PARA EL BIENESTAR Y BUEN VIVIR</t>
  </si>
  <si>
    <t>3701-1000-33-705050- 7. ACTORES DIFERENCIALES PARA EL CAMBIO / 5. CONVERGENCIA REGIONAL PARA EL BIENESTAR Y BUEN VIVIR</t>
  </si>
  <si>
    <t>3701-1000-35-705050- 7. ACTORES DIFERENCIALES PARA EL CAMBIO / 5. CONVERGENCIA REGIONAL PARA EL BIENESTAR Y BUEN VIVIR</t>
  </si>
  <si>
    <t>3701-1000-36-705050- 7. ACTORES DIFERENCIALES PARA EL CAMBIO / 5. CONVERGENCIA REGIONAL PARA EL BIENESTAR Y BUEN VIVIR</t>
  </si>
  <si>
    <t>3701-1000-37-705050- 7. ACTORES DIFERENCIALES PARA EL CAMBIO / 5. CONVERGENCIA REGIONAL PARA EL BIENESTAR Y BUEN VIVIR</t>
  </si>
  <si>
    <t>3701-1000-38-702030- 7. ACTORES DIFERENCIALES PARA EL CAMBIO / 3. FORTALECIMIENTO DE LA INSTITUCIONALIDAD</t>
  </si>
  <si>
    <t>3701-1000-39-702030- 7. ACTORES DIFERENCIALES PARA EL CAMBIO / 3. FORTALECIMIENTO DE LA INSTITUCIONALIDAD</t>
  </si>
  <si>
    <t>3701-1000-40-53107A- 5. CONVERGENCIA REGIONAL / A. DIÁLOGO, MEMORIA, CONVIVENCIA Y RECONCILIACIÓN PARA LA RECONSTRUCCIÓN DEL TEJIDO SOCIAL</t>
  </si>
  <si>
    <t>3701-1000-41-53106B- 5. CONVERGENCIA REGIONAL / B. EFECTIVIDAD DE LOS DISPOSITIVOS DE PARTICIPACIÓN CIUDADANA, POLÍTICA Y ELECTORAL</t>
  </si>
  <si>
    <t>3701-1000-42-20113A- 2. SEGURIDAD HUMANA Y JUSTICIA SOCIAL / A. FORTALECIMIENTO DE LA BÚSQUEDA DE PERSONAS DADAS POR DESAPARECIDAS</t>
  </si>
  <si>
    <t>3702-1000-8-20105A- 2. SEGURIDAD HUMANA Y JUSTICIA SOCIAL / A. NUEVO MODELO NACIÓN-TERRITORIO PARA LA CONVIVENCIA Y LA SEGURIDAD CIUDADANA</t>
  </si>
  <si>
    <t>3702-1000-13-20105A- 2. SEGURIDAD HUMANA Y JUSTICIA SOCIAL / A. NUEVO MODELO NACIÓN-TERRITORIO PARA LA CONVIVENCIA Y LA SEGURIDAD CIUDADANA</t>
  </si>
  <si>
    <t>3702-1000-14-701020- 7. ACTORES DIFERENCIALES PARA EL CAMBIO / 2. MUJERES EN EL CENTRO DE LA POLÍTICA DE LA VIDA Y LA PAZ</t>
  </si>
  <si>
    <t>3702-1000-15-600011- 6. PAZ TOTAL E INTEGRAL / 1. HACIA UN NUEVO CAMPO COLOMBIANO: REFORMA RURAL INTEGRAL</t>
  </si>
  <si>
    <t>3702-1000-15-600012- 6. PAZ TOTAL E INTEGRAL / 2. PARTICIPACIÓN POLÍTICA: APERTURA DEMOCRÁTICA PARA CONSTRUIR LA PAZ</t>
  </si>
  <si>
    <t>3702-1000-15-600013- 6. PAZ TOTAL E INTEGRAL / 3. FIN DEL CONFLICTO</t>
  </si>
  <si>
    <t>3702-1000-15-600014- 6. PAZ TOTAL E INTEGRAL / 4. SOLUCIÓN AL PROBLEMA DE LAS DROGAS ILÍCITAS</t>
  </si>
  <si>
    <t>3702-1000-16-20105A- 2. SEGURIDAD HUMANA Y JUSTICIA SOCIAL / A. NUEVO MODELO NACIÓN-TERRITORIO PARA LA CONVIVENCIA Y LA SEGURIDAD CIUDADANA</t>
  </si>
  <si>
    <t>3702-1000-16-20105B- 2. SEGURIDAD HUMANA Y JUSTICIA SOCIAL / B. CREACIÓN DEL SISTEMA NACIONAL DE CONVIVENCIA PARA LA VIDA</t>
  </si>
  <si>
    <t>3702-1000-17-701040- 7. ACTORES DIFERENCIALES PARA EL CAMBIO / 4. POR UNA VIDA LIBRE DE VIOLENCIAS CONTRA LAS MUJERES</t>
  </si>
  <si>
    <t>3702-1000-18-10204A- 1. ORDENAMIENTO DEL TERRITORIO ALREDEDOR DEL AGUA Y JUSTICIA AMBIENTAL / A. EMPODERAMIENTO DE LOS GOBIERNOS LOCALES Y SUS COMUNIDADES</t>
  </si>
  <si>
    <t>3702-1000-18-53105B- 5. CONVERGENCIA REGIONAL / B. ENTIDADES PÚBLICAS TERRITORIALES Y NACIONALES FORTALECIDAS</t>
  </si>
  <si>
    <t>3703-1000-3-703050- 7. ACTORES DIFERENCIALES PARA EL CAMBIO / 5. COLOMBIA POTENCIA MUNDIAL DE LA VIDA A PARTIR DE LA NO REPETICIÓN</t>
  </si>
  <si>
    <t>3704-1000-6-53106A- 5. CONVERGENCIA REGIONAL / A. CONDICIONES Y CAPACIDADES INSTITUCIONALES, ORGANIZATIVAS E INDIVIDUALES PARA LA PARTICIPACIÓN CIUDADANA</t>
  </si>
  <si>
    <t>3704-1000-7-53106A- 5. CONVERGENCIA REGIONAL / A. CONDICIONES Y CAPACIDADES INSTITUCIONALES, ORGANIZATIVAS E INDIVIDUALES PARA LA PARTICIPACIÓN CIUDADANA</t>
  </si>
  <si>
    <t>3704-1000-8-53106A- 5. CONVERGENCIA REGIONAL / A. CONDICIONES Y CAPACIDADES INSTITUCIONALES, ORGANIZATIVAS E INDIVIDUALES PARA LA PARTICIPACIÓN CIUDADANA</t>
  </si>
  <si>
    <t>3799-1000-12-53105B- 5. CONVERGENCIA REGIONAL / B. ENTIDADES PÚBLICAS TERRITORIALES Y NACIONALES FORTALECIDAS</t>
  </si>
  <si>
    <t>3799-1000-15-53105B- 5. CONVERGENCIA REGIONAL / B. ENTIDADES PÚBLICAS TERRITORIALES Y NACIONALES FORTALECIDAS</t>
  </si>
  <si>
    <t>3799-1000-15-53105D- 5. CONVERGENCIA REGIONAL / D. GOBIERNO DIGITAL PARA LA GENTE</t>
  </si>
  <si>
    <t>3799-1000-16-53105B- 5. CONVERGENCIA REGIONAL / B. ENTIDADES PÚBLICAS TERRITORIALES Y NACIONALES FORTALECIDAS</t>
  </si>
  <si>
    <t>3799-1000-17-20104A- 2. SEGURIDAD HUMANA Y JUSTICIA SOCIAL / A. IMPLEMENTACIÓN DEL PROGRAMA DE DATOS BÁSICOS</t>
  </si>
  <si>
    <t>3799-1000-17-20104B- 2. SEGURIDAD HUMANA Y JUSTICIA SOCIAL / B. INTEROPERABILIDAD COMO BIEN PÚBLICO DIGITAL</t>
  </si>
  <si>
    <t>3799-1000-17-20108B- 2. SEGURIDAD HUMANA Y JUSTICIA SOCIAL / B. PROTECCIÓN DE LAS PERSONAS, DE LAS INFRAESTRUCTURAS DIGITALES, FORTALECIMIENTO DE LAS ENTIDADES DEL ESTADO Y GARANTÍA EN LA PRESTACIÓN DE SUS SERVICIOS EN EL ENTORNO DIGITAL</t>
  </si>
  <si>
    <t>3799-1000-17-53105D- 5. CONVERGENCIA REGIONAL / D. GOBIERNO DIGITAL PARA LA GENTE</t>
  </si>
  <si>
    <t>3799-1000-18-53105B- 5. CONVERGENCIA REGIONAL / B. ENTIDADES PÚBLICAS TERRITORIALES Y NACIONALES FORTALECIDAS</t>
  </si>
  <si>
    <t>3799-1000-19-53105B- 5. CONVERGENCIA REGIONAL / B. ENTIDADES PÚBLICAS TERRITORIALES Y NACIONALES FORTALECIDAS</t>
  </si>
  <si>
    <t>3799-1000-20-53105B- 5. CONVERGENCIA REGIONAL / B. ENTIDADES PÚBLICAS TERRITORIALES Y NACIONALES FORTALECIDAS</t>
  </si>
  <si>
    <t>370102 Dirección de la Autoridad Nacional de Consulta Previa</t>
  </si>
  <si>
    <t>3799-1000-1-53106A- 5. CONVERGENCIA REGIONAL / A. CONDICIONES Y CAPACIDADES INSTITUCIONALES, ORGANIZATIVAS E INDIVIDUALES PARA LA PARTICIPACIÓN CIUDADANA</t>
  </si>
  <si>
    <t>370300 Dirección Nacional del Derecho de Autor</t>
  </si>
  <si>
    <t>3706-1000-3-20309C- 2. SEGURIDAD HUMANA Y JUSTICIA SOCIAL / C. APOYO A DERECHOS DE AUTOR Y CONEXOS</t>
  </si>
  <si>
    <t>370400 Corporación Nacional para la Reconstrucción de la Cuenca del Río Paez y Zonas Aledañas Nasa Ki We</t>
  </si>
  <si>
    <t>3707-1000-4-40404E- 4. TRANSFORMACIÓN PRODUCTIVA, INTERNACIONALIZACIÓN Y ACCIÓN CLÍMATICA / E. REDUCCIÓN DE LA VULNERABILIDAD FISCAL Y FINANCIERA ANTE RIESGOS CLIMÁTICOS Y DESASTRES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</si>
  <si>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</si>
  <si>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</si>
  <si>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</si>
  <si>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3799-1000-3-53105B- 5. CONVERGENCIA REGIONAL / B. ENTIDADES PÚBLICAS TERRITORIALES Y NACIONALES FORTALECIDAS</t>
  </si>
  <si>
    <t>370900 Dirección Nacional de Bomberos</t>
  </si>
  <si>
    <t>3708-1000-4-10101B- 1. ORDENAMIENTO DEL TERRITORIO ALREDEDOR DEL AGUA Y JUSTICIA AMBIENTAL / B. DEMOCRATIZACIÓN DEL CONOCIMIENTO, LA INFORMACIÓN AMBIENTAL Y DE RIESGO DE DESASTRES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</si>
  <si>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</si>
  <si>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</si>
  <si>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</si>
  <si>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1201-0800-2-20110C1- 2. SEGURIDAD HUMANA Y JUSTICIA SOCIAL / C. RENOVACIÓN DE LA ARQUITECTURA INSTITUCIONAL DEL SISTEMA DE JUSTICIA - ACCESO EFECTIVO A LA JUSTICIA</t>
  </si>
  <si>
    <t>1202-0800-14-20111D1- 2. SEGURIDAD HUMANA Y JUSTICIA SOCIAL / D. CAPACIDADES Y LA OFERTA DEL SISTEMA DE JUSTICIA - ACCESO EFECTIVO A LA JUSTICIA</t>
  </si>
  <si>
    <t>1202-0800-15-20110B1- 2. SEGURIDAD HUMANA Y JUSTICIA SOCIAL / B. JURISDICCIÓN ESPECIAL INDÍGENA, JUSTICIAS PROPIAS Y COMUNITARIA, Y DESARROLLO DE JUSTICIA AMBIENTAL - ACCESO EFECTIVO A LA JUSTICIA</t>
  </si>
  <si>
    <t>1202-0800-16-20110C1- 2. SEGURIDAD HUMANA Y JUSTICIA SOCIAL / C. RENOVACIÓN DE LA ARQUITECTURA INSTITUCIONAL DEL SISTEMA DE JUSTICIA - ACCESO EFECTIVO A LA JUSTICIA</t>
  </si>
  <si>
    <t>1202-0800-17-20111A1- 2. SEGURIDAD HUMANA Y JUSTICIA SOCIAL / A. POLÍTICA DE ESTADO DE TRANSFORMACIÓN DIGITAL DE LA JUSTICIA DE MEDIANO Y LARGO PLAZO - ACCESO EFECTIVO A LA JUSTICIA</t>
  </si>
  <si>
    <t>1202-0800-18-20110A1- 2. SEGURIDAD HUMANA Y JUSTICIA SOCIAL / A. PRESTACIÓN EFECTIVA DE JUSTICIA CON ENFOQUE DIFERENCIAL Y MÉTODOS DE RESOLUCIÓN DE CONFLICTOS - ACCESO EFECTIVO A LA JUSTICIA</t>
  </si>
  <si>
    <t>1203-0800-4-20110A2- 2. SEGURIDAD HUMANA Y JUSTICIA SOCIAL / A. PRESTACIÓN EFECTIVA DE JUSTICIA CON ENFOQUE DIFERENCIAL Y MÉTODOS DE RESOLUCIÓN DE CONFLICTOS - ACCESO EFECTIVO A LA JUSTICIA</t>
  </si>
  <si>
    <t>1204-0800-5-20113B1- 2. SEGURIDAD HUMANA Y JUSTICIA SOCIAL / B. OFERTA INSTITUCIONAL Y DE LOS MECANISMOS DE JUSTICIA TRANSICIONAL - ACCESO EFECTIVO A LA JUSTICIA</t>
  </si>
  <si>
    <t>1207-0800-9-20112B1- 2. SEGURIDAD HUMANA Y JUSTICIA SOCIAL / B. JUSTICIA RESTAURATIVA PARA LA RECOMPOSICIÓN DE LOS LAZOS SOCIALES - ACCESO EFECTIVO A LA JUSTICIA</t>
  </si>
  <si>
    <t>1207-0800-9-20112D1- 2. SEGURIDAD HUMANA Y JUSTICIA SOCIAL / D. ROBUSTECIMIENTO DE LA ALTERNATIVIDAD PENAL, TRATAMIENTO DIFERENCIADO Y PREVENCIÓN DEL DELITO - ACCESO EFECTIVO A LA JUSTICIA</t>
  </si>
  <si>
    <t>1207-0800-9-20112E1- 2. SEGURIDAD HUMANA Y JUSTICIA SOCIAL / E. DE UN ENFOQUE REACTIVO DE LA POLÍTICA CRIMINAL Y PENITENCIARIA A UNO SUSTENTADO EN EVIDENCIA EMPÍRICA - ACCESO EFECTIVO A LA JUSTICIA</t>
  </si>
  <si>
    <t>1207-0800-10-20112A1- 2. SEGURIDAD HUMANA Y JUSTICIA SOCIAL / A. TRATAMIENTO PENITENCIARIO, RESOCIALIZACIÓN Y NO REINCIDENCIA PARA UN PROYECTO DE VIDA DIGNO - ACCESO EFECTIVO A LA JUSTICIA</t>
  </si>
  <si>
    <t>1207-0800-10-20112C1- 2. SEGURIDAD HUMANA Y JUSTICIA SOCIAL / C. ATENCIÓN A LA POBLACIÓN CONDENADA, SINDICADA Y POSPENADA EN LOS TERRITORIOS - ACCESO EFECTIVO A LA JUSTICIA</t>
  </si>
  <si>
    <t>1207-0800-10-20112E1- 2. SEGURIDAD HUMANA Y JUSTICIA SOCIAL / E. DE UN ENFOQUE REACTIVO DE LA POLÍTICA CRIMINAL Y PENITENCIARIA A UNO SUSTENTADO EN EVIDENCIA EMPÍRICA - ACCESO EFECTIVO A LA JUSTICIA</t>
  </si>
  <si>
    <t>1299-0800-7-20110D1- 2. SEGURIDAD HUMANA Y JUSTICIA SOCIAL / D. TRANSFORMACIÓN DE LA EVIDENCIA PARA EL DISEÑO DE LAS POLÍTICAS DE JUSTICIA - FORTALECIMIENTO DE LA GOBERNANZA E INSTITUCIONALIDAD</t>
  </si>
  <si>
    <t>1299-0800-8-20110C2- 2. SEGURIDAD HUMANA Y JUSTICIA SOCIAL / C. RENOVACIÓN DE LA ARQUITECTURA INSTITUCIONAL DEL SISTEMA DE JUSTICIA - FORTALECIMIENTO DE LA GOBERNANZA E INSTITUCIONALIDAD</t>
  </si>
  <si>
    <t>1299-0800-9-20110C2- 2. SEGURIDAD HUMANA Y JUSTICIA SOCIAL / C. RENOVACIÓN DE LA ARQUITECTURA INSTITUCIONAL DEL SISTEMA DE JUSTICIA - FORTALECIMIENTO DE LA GOBERNANZA E INSTITUCIONALIDAD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</si>
  <si>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</si>
  <si>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</si>
  <si>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</si>
  <si>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1204-0800-3-10306A- 1. ORDENAMIENTO DEL TERRITORIO ALREDEDOR DEL AGUA Y JUSTICIA AMBIENTAL / A. ACCESO Y FORMALIZACIÓN DE LA PROPIEDAD</t>
  </si>
  <si>
    <t>1209-0800-15-10305B- 1. ORDENAMIENTO DEL TERRITORIO ALREDEDOR DEL AGUA Y JUSTICIA AMBIENTAL / B. ACTUALIZACIÓN CATASTRAL MULTIPROPÓSITO</t>
  </si>
  <si>
    <t>1209-0800-17-53105B- 5. CONVERGENCIA REGIONAL / B. ENTIDADES PÚBLICAS TERRITORIALES Y NACIONALES FORTALECIDAS</t>
  </si>
  <si>
    <t>1299-0800-8-10305C- 1. ORDENAMIENTO DEL TERRITORIO ALREDEDOR DEL AGUA Y JUSTICIA AMBIENTAL / C. SISTEMA DE ADMINISTRACIÓN DEL TERRITORIO (SAT)</t>
  </si>
  <si>
    <t>1299-0800-9-10305C- 1. ORDENAMIENTO DEL TERRITORIO ALREDEDOR DEL AGUA Y JUSTICIA AMBIENTAL / C. SISTEMA DE ADMINISTRACIÓN DEL TERRITORIO (SAT)</t>
  </si>
  <si>
    <t>1299-0800-10-53105B- 5. CONVERGENCIA REGIONAL / B. ENTIDADES PÚBLICAS TERRITORIALES Y NACIONALES FORTALECIDAS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</si>
  <si>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</si>
  <si>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</si>
  <si>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</si>
  <si>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</si>
  <si>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1206-0800-11-20112A- 2. SEGURIDAD HUMANA Y JUSTICIA SOCIAL / A. TRATAMIENTO PENITENCIARIO, RESOCIALIZACIÓN Y NO REINCIDENCIA PARA UN PROYECTO DE VIDA DIGNO</t>
  </si>
  <si>
    <t>1206-0800-12-20112C- 2. SEGURIDAD HUMANA Y JUSTICIA SOCIAL / C. ATENCIÓN A LA POBLACIÓN CONDENADA, SINDICADA Y POSPENADA EN LOS TERRITORIOS</t>
  </si>
  <si>
    <t>1299-0800-6-20112C- 2. SEGURIDAD HUMANA Y JUSTICIA SOCIAL / C. ATENCIÓN A LA POBLACIÓN CONDENADA, SINDICADA Y POSPENADA EN LOS TERRITORIOS</t>
  </si>
  <si>
    <t>1299-0800-7-20112C- 2. SEGURIDAD HUMANA Y JUSTICIA SOCIAL / C. ATENCIÓN A LA POBLACIÓN CONDENADA, SINDICADA Y POSPENADA EN LOS TERRITORIOS</t>
  </si>
  <si>
    <t>121000 UAE Agencia Nacional de Defensa Juridica del Estado</t>
  </si>
  <si>
    <t>03-03-01-078- DEFENSA DE LOS INTERESES DEL ESTADO EN CONTROVERSIAS INTERNACIONALES</t>
  </si>
  <si>
    <t>1205-0800-3-20110E- 2. SEGURIDAD HUMANA Y JUSTICIA SOCIAL / E. SISTEMA NACIONAL DE DEFENSA JURÍDICA DEL ESTADO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</si>
  <si>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</si>
  <si>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</si>
  <si>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</si>
  <si>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1206-0800-6-20112C- 2. SEGURIDAD HUMANA Y JUSTICIA SOCIAL / C. ATENCIÓN A LA POBLACIÓN CONDENADA, SINDICADA Y POSPENADA EN LOS TERRITORIOS</t>
  </si>
  <si>
    <t>1206-0800-7-20112C- 2. SEGURIDAD HUMANA Y JUSTICIA SOCIAL / C. ATENCIÓN A LA POBLACIÓN CONDENADA, SINDICADA Y POSPENADA EN LOS TERRITORIOS</t>
  </si>
  <si>
    <t>1206-0800-10-20112C- 2. SEGURIDAD HUMANA Y JUSTICIA SOCIAL / C. ATENCIÓN A LA POBLACIÓN CONDENADA, SINDICADA Y POSPENADA EN LOS TERRITORIOS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</si>
  <si>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</si>
  <si>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</si>
  <si>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</si>
  <si>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</si>
  <si>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2101-1900-8-40301C- 4. TRANSFORMACIÓN PRODUCTIVA, INTERNACIONALIZACIÓN Y ACCIÓN CLÍMATICA / C. CIERRE DE BRECHAS ENERGÉTICAS</t>
  </si>
  <si>
    <t>2101-1900-9-40301C- 4. TRANSFORMACIÓN PRODUCTIVA, INTERNACIONALIZACIÓN Y ACCIÓN CLÍMATICA / C. CIERRE DE BRECHAS ENERGÉTICAS</t>
  </si>
  <si>
    <t>2101-1900-10-40301C- 4. TRANSFORMACIÓN PRODUCTIVA, INTERNACIONALIZACIÓN Y ACCIÓN CLÍMATICA / C. CIERRE DE BRECHAS ENERGÉTICAS</t>
  </si>
  <si>
    <t>2101-1900-11-40301C- 4. TRANSFORMACIÓN PRODUCTIVA, INTERNACIONALIZACIÓN Y ACCIÓN CLÍMATICA / C. CIERRE DE BRECHAS ENERGÉTICAS</t>
  </si>
  <si>
    <t>2102-1900-8-40301C- 4. TRANSFORMACIÓN PRODUCTIVA, INTERNACIONALIZACIÓN Y ACCIÓN CLÍMATICA / C. CIERRE DE BRECHAS ENERGÉTICAS</t>
  </si>
  <si>
    <t>2102-1900-9-40301C- 4. TRANSFORMACIÓN PRODUCTIVA, INTERNACIONALIZACIÓN Y ACCIÓN CLÍMATICA / C. CIERRE DE BRECHAS ENERGÉTICAS</t>
  </si>
  <si>
    <t>2102-1900-11-40301C- 4. TRANSFORMACIÓN PRODUCTIVA, INTERNACIONALIZACIÓN Y ACCIÓN CLÍMATICA / C. CIERRE DE BRECHAS ENERGÉTICAS</t>
  </si>
  <si>
    <t>2102-1900-12-40301C- 4. TRANSFORMACIÓN PRODUCTIVA, INTERNACIONALIZACIÓN Y ACCIÓN CLÍMATICA / C. CIERRE DE BRECHAS ENERGÉTICAS</t>
  </si>
  <si>
    <t>2102-1900-14-40301A- 4. TRANSFORMACIÓN PRODUCTIVA, INTERNACIONALIZACIÓN Y ACCIÓN CLÍMATICA / A. GENERACIÓN DE ENERGÍA A PARTIR DE FUENTES NO CONVENCIONALES DE ENERGÍA RENOVABLE (FNCER)</t>
  </si>
  <si>
    <t>2102-1900-14-40302B- 4. TRANSFORMACIÓN PRODUCTIVA, INTERNACIONALIZACIÓN Y ACCIÓN CLÍMATICA / B. EFICIENCIA ENERGÉTICA Y DEL MERCADO COMO FACTOR DE DESARROLLO ECONÓMICO</t>
  </si>
  <si>
    <t>2102-1900-15-40301C- 4. TRANSFORMACIÓN PRODUCTIVA, INTERNACIONALIZACIÓN Y ACCIÓN CLÍMATICA / C. CIERRE DE BRECHAS ENERGÉTICAS</t>
  </si>
  <si>
    <t>2102-1900-17-40301C- 4. TRANSFORMACIÓN PRODUCTIVA, INTERNACIONALIZACIÓN Y ACCIÓN CLÍMATICA / C. CIERRE DE BRECHAS ENERGÉTICAS</t>
  </si>
  <si>
    <t>2102-1900-18-40301C- 4. TRANSFORMACIÓN PRODUCTIVA, INTERNACIONALIZACIÓN Y ACCIÓN CLÍMATICA / C. CIERRE DE BRECHAS ENERGÉTICAS</t>
  </si>
  <si>
    <t>2103-1900-7-40301B- 4. TRANSFORMACIÓN PRODUCTIVA, INTERNACIONALIZACIÓN Y ACCIÓN CLÍMATICA / B. SEGURIDAD Y CONFIABILIDAD ENERGÉTICA</t>
  </si>
  <si>
    <t>2103-1900-8-40302B- 4. TRANSFORMACIÓN PRODUCTIVA, INTERNACIONALIZACIÓN Y ACCIÓN CLÍMATICA / B. EFICIENCIA ENERGÉTICA Y DEL MERCADO COMO FACTOR DE DESARROLLO ECONÓMICO</t>
  </si>
  <si>
    <t>2103-1900-9-40302B- 4. TRANSFORMACIÓN PRODUCTIVA, INTERNACIONALIZACIÓN Y ACCIÓN CLÍMATICA / B. EFICIENCIA ENERGÉTICA Y DEL MERCADO COMO FACTOR DE DESARROLLO ECONÓMICO</t>
  </si>
  <si>
    <t>2104-1900-18-40302A- 4. TRANSFORMACIÓN PRODUCTIVA, INTERNACIONALIZACIÓN Y ACCIÓN CLÍMATICA / A. DIVERSIFICACIÓN PRODUCTIVA ASOCIADA A LAS ACTIVIDADES EXTRACTIVAS</t>
  </si>
  <si>
    <t>2104-1900-19-40302A- 4. TRANSFORMACIÓN PRODUCTIVA, INTERNACIONALIZACIÓN Y ACCIÓN CLÍMATICA / A. DIVERSIFICACIÓN PRODUCTIVA ASOCIADA A LAS ACTIVIDADES EXTRACTIVAS</t>
  </si>
  <si>
    <t>2104-1900-20-40302A- 4. TRANSFORMACIÓN PRODUCTIVA, INTERNACIONALIZACIÓN Y ACCIÓN CLÍMATICA / A. DIVERSIFICACIÓN PRODUCTIVA ASOCIADA A LAS ACTIVIDADES EXTRACTIVAS</t>
  </si>
  <si>
    <t>2104-1900-21-40302A- 4. TRANSFORMACIÓN PRODUCTIVA, INTERNACIONALIZACIÓN Y ACCIÓN CLÍMATICA / A. DIVERSIFICACIÓN PRODUCTIVA ASOCIADA A LAS ACTIVIDADES EXTRACTIVAS</t>
  </si>
  <si>
    <t>2104-1900-22-40302A- 4. TRANSFORMACIÓN PRODUCTIVA, INTERNACIONALIZACIÓN Y ACCIÓN CLÍMATICA / A. DIVERSIFICACIÓN PRODUCTIVA ASOCIADA A LAS ACTIVIDADES EXTRACTIVAS</t>
  </si>
  <si>
    <t>2104-1900-23-40302A- 4. TRANSFORMACIÓN PRODUCTIVA, INTERNACIONALIZACIÓN Y ACCIÓN CLÍMATICA / A. DIVERSIFICACIÓN PRODUCTIVA ASOCIADA A LAS ACTIVIDADES EXTRACTIVAS</t>
  </si>
  <si>
    <t>2105-1900-11-53105E- 5. CONVERGENCIA REGIONAL / E. CAPACIDADES Y ARTICULACIÓN PARA LA GESTIÓN TERRITORIAL</t>
  </si>
  <si>
    <t>2105-1900-12-40302A- 4. TRANSFORMACIÓN PRODUCTIVA, INTERNACIONALIZACIÓN Y ACCIÓN CLÍMATICA / A. DIVERSIFICACIÓN PRODUCTIVA ASOCIADA A LAS ACTIVIDADES EXTRACTIVAS</t>
  </si>
  <si>
    <t>2105-1900-13-10101B- 1. ORDENAMIENTO DEL TERRITORIO ALREDEDOR DEL AGUA Y JUSTICIA AMBIENTAL / B. DEMOCRATIZACIÓN DEL CONOCIMIENTO, LA INFORMACIÓN AMBIENTAL Y DE RIESGO DE DESASTRES</t>
  </si>
  <si>
    <t>2105-1900-15-53105E- 5. CONVERGENCIA REGIONAL / E. CAPACIDADES Y ARTICULACIÓN PARA LA GESTIÓN TERRITORIAL</t>
  </si>
  <si>
    <t>2106-1900-8-53105D- 5. CONVERGENCIA REGIONAL / D. GOBIERNO DIGITAL PARA LA GENTE</t>
  </si>
  <si>
    <t>2106-1900-11-53105B- 5. CONVERGENCIA REGIONAL / B. ENTIDADES PÚBLICAS TERRITORIALES Y NACIONALES FORTALECIDAS</t>
  </si>
  <si>
    <t>2106-1900-18-40301B- 4. TRANSFORMACIÓN PRODUCTIVA, INTERNACIONALIZACIÓN Y ACCIÓN CLÍMATICA / B. SEGURIDAD Y CONFIABILIDAD ENERGÉTICA</t>
  </si>
  <si>
    <t>2106-1900-19-40302B- 4. TRANSFORMACIÓN PRODUCTIVA, INTERNACIONALIZACIÓN Y ACCIÓN CLÍMATICA / B. EFICIENCIA ENERGÉTICA Y DEL MERCADO COMO FACTOR DE DESARROLLO ECONÓMICO</t>
  </si>
  <si>
    <t>2106-1900-20-53105E- 5. CONVERGENCIA REGIONAL / E. CAPACIDADES Y ARTICULACIÓN PARA LA GESTIÓN TERRITORIAL</t>
  </si>
  <si>
    <t>2106-1900-23-40302B- 4. TRANSFORMACIÓN PRODUCTIVA, INTERNACIONALIZACIÓN Y ACCIÓN CLÍMATICA / B. EFICIENCIA ENERGÉTICA Y DEL MERCADO COMO FACTOR DE DESARROLLO ECONÓMICO</t>
  </si>
  <si>
    <t>2199-1900-24-53105B- 5. CONVERGENCIA REGIONAL / B. ENTIDADES PÚBLICAS TERRITORIALES Y NACIONALES FORTALECIDAS</t>
  </si>
  <si>
    <t>2199-1900-25-53105B- 5. CONVERGENCIA REGIONAL / B. ENTIDADES PÚBLICAS TERRITORIALES Y NACIONALES FORTALECIDAS</t>
  </si>
  <si>
    <t>2199-1900-26-53105B- 5. CONVERGENCIA REGIONAL / B. ENTIDADES PÚBLICAS TERRITORIALES Y NACIONALES FORTALECIDAS</t>
  </si>
  <si>
    <t>2199-1900-27-53105B- 5. CONVERGENCIA REGIONAL / B. ENTIDADES PÚBLICAS TERRITORIALES Y NACIONALES FORTALECIDAS</t>
  </si>
  <si>
    <t>2199-1900-28-40301A- 4. TRANSFORMACIÓN PRODUCTIVA, INTERNACIONALIZACIÓN Y ACCIÓN CLÍMATICA / A. GENERACIÓN DE ENERGÍA A PARTIR DE FUENTES NO CONVENCIONALES DE ENERGÍA RENOVABLE (FNCER)</t>
  </si>
  <si>
    <t>2199-1900-29-53105B- 5. CONVERGENCIA REGIONAL / B. ENTIDADES PÚBLICAS TERRITORIALES Y NACIONALES FORTALECIDAS</t>
  </si>
  <si>
    <t>2199-1900-30-53106A- 5. CONVERGENCIA REGIONAL / A. CONDICIONES Y CAPACIDADES INSTITUCIONALES, ORGANIZATIVAS E INDIVIDUALES PARA LA PARTICIPACIÓN CIUDADANA</t>
  </si>
  <si>
    <t>2199-1900-31-40301A- 4. TRANSFORMACIÓN PRODUCTIVA, INTERNACIONALIZACIÓN Y ACCIÓN CLÍMATICA / A. GENERACIÓN DE ENERGÍA A PARTIR DE FUENTES NO CONVENCIONALES DE ENERGÍA RENOVABLE (FNCER)</t>
  </si>
  <si>
    <t>2199-1900-32-53105B- 5. CONVERGENCIA REGIONAL / B. ENTIDADES PÚBLICAS TERRITORIALES Y NACIONALES FORTALECIDAS</t>
  </si>
  <si>
    <t>210113 Ministerio de Minas y Energía - Comisión de Regulación de Energía y Gas - CREG</t>
  </si>
  <si>
    <t>03-03-04-063- FONDO EMPRESARIAL - LEY 812 DE 2003</t>
  </si>
  <si>
    <t>2106-1900-7-40302B- 4. TRANSFORMACIÓN PRODUCTIVA, INTERNACIONALIZACIÓN Y ACCIÓN CLÍMATICA / B. EFICIENCIA ENERGÉTICA Y DEL MERCADO COMO FACTOR DE DESARROLLO ECONÓMICO</t>
  </si>
  <si>
    <t>2199-1900-5-53105B- 5. CONVERGENCIA REGIONAL / B. ENTIDADES PÚBLICAS TERRITORIALES Y NACIONALES FORTALECIDAS</t>
  </si>
  <si>
    <t>2199-1900-6-53105B- 5. CONVERGENCIA REGIONAL / B. ENTIDADES PÚBLICAS TERRITORIALES Y NACIONALES FORTALECIDAS</t>
  </si>
  <si>
    <t>210300 Servicio Geológico Colombiano</t>
  </si>
  <si>
    <t>2106-1900-15-53105E- 5. CONVERGENCIA REGIONAL / E. CAPACIDADES Y ARTICULACIÓN PARA LA GESTIÓN TERRITORIAL</t>
  </si>
  <si>
    <t>2106-1900-16-53105B- 5. CONVERGENCIA REGIONAL / B. ENTIDADES PÚBLICAS TERRITORIALES Y NACIONALES FORTALECIDAS</t>
  </si>
  <si>
    <t>2106-1900-17-40302A- 4. TRANSFORMACIÓN PRODUCTIVA, INTERNACIONALIZACIÓN Y ACCIÓN CLÍMATICA / A. DIVERSIFICACIÓN PRODUCTIVA ASOCIADA A LAS ACTIVIDADES EXTRACTIVAS</t>
  </si>
  <si>
    <t>2106-1900-18-40302A- 4. TRANSFORMACIÓN PRODUCTIVA, INTERNACIONALIZACIÓN Y ACCIÓN CLÍMATICA / A. DIVERSIFICACIÓN PRODUCTIVA ASOCIADA A LAS ACTIVIDADES EXTRACTIVAS</t>
  </si>
  <si>
    <t>2106-1900-19-40302A- 4. TRANSFORMACIÓN PRODUCTIVA, INTERNACIONALIZACIÓN Y ACCIÓN CLÍMATICA / A. DIVERSIFICACIÓN PRODUCTIVA ASOCIADA A LAS ACTIVIDADES EXTRACTIVAS</t>
  </si>
  <si>
    <t>2106-1900-20-40302B- 4. TRANSFORMACIÓN PRODUCTIVA, INTERNACIONALIZACIÓN Y ACCIÓN CLÍMATICA / B. EFICIENCIA ENERGÉTICA Y DEL MERCADO COMO FACTOR DE DESARROLLO ECONÓMICO</t>
  </si>
  <si>
    <t>2106-1900-21-40302A- 4. TRANSFORMACIÓN PRODUCTIVA, INTERNACIONALIZACIÓN Y ACCIÓN CLÍMATICA / A. DIVERSIFICACIÓN PRODUCTIVA ASOCIADA A LAS ACTIVIDADES EXTRACTIVAS</t>
  </si>
  <si>
    <t>2106-1900-22-10101B- 1. ORDENAMIENTO DEL TERRITORIO ALREDEDOR DEL AGUA Y JUSTICIA AMBIENTAL / B. DEMOCRATIZACIÓN DEL CONOCIMIENTO, LA INFORMACIÓN AMBIENTAL Y DE RIESGO DE DESASTRES</t>
  </si>
  <si>
    <t>2199-1900-7-53105B- 5. CONVERGENCIA REGIONAL / B. ENTIDADES PÚBLICAS TERRITORIALES Y NACIONALES FORTALECIDAS</t>
  </si>
  <si>
    <t>2199-1900-10-53105B- 5. CONVERGENCIA REGIONAL / B. ENTIDADES PÚBLICAS TERRITORIALES Y NACIONALES FORTALECIDAS</t>
  </si>
  <si>
    <t>2199-1900-11-53105B- 5. CONVERGENCIA REGIONAL / B. ENTIDADES PÚBLICAS TERRITORIALES Y NACIONALES FORTALECIDAS</t>
  </si>
  <si>
    <t>210900 Unidad de Planeación Minero Energética - UPME</t>
  </si>
  <si>
    <t>2102-1900-5-53106A- 5. CONVERGENCIA REGIONAL / A. CONDICIONES Y CAPACIDADES INSTITUCIONALES, ORGANIZATIVAS E INDIVIDUALES PARA LA PARTICIPACIÓN CIUDADANA</t>
  </si>
  <si>
    <t>2102-1900-6-40301C- 4. TRANSFORMACIÓN PRODUCTIVA, INTERNACIONALIZACIÓN Y ACCIÓN CLÍMATICA / C. CIERRE DE BRECHAS ENERGÉTICAS</t>
  </si>
  <si>
    <t>2103-1900-2-40301B- 4. TRANSFORMACIÓN PRODUCTIVA, INTERNACIONALIZACIÓN Y ACCIÓN CLÍMATICA / B. SEGURIDAD Y CONFIABILIDAD ENERGÉTICA</t>
  </si>
  <si>
    <t>2106-1900-10-53105E- 5. CONVERGENCIA REGIONAL / E. CAPACIDADES Y ARTICULACIÓN PARA LA GESTIÓN TERRITORIAL</t>
  </si>
  <si>
    <t>2106-1900-12-40302A- 4. TRANSFORMACIÓN PRODUCTIVA, INTERNACIONALIZACIÓN Y ACCIÓN CLÍMATICA / A. DIVERSIFICACIÓN PRODUCTIVA ASOCIADA A LAS ACTIVIDADES EXTRACTIVAS</t>
  </si>
  <si>
    <t>2106-1900-13-40302B- 4. TRANSFORMACIÓN PRODUCTIVA, INTERNACIONALIZACIÓN Y ACCIÓN CLÍMATICA / B. EFICIENCIA ENERGÉTICA Y DEL MERCADO COMO FACTOR DE DESARROLLO ECONÓMICO</t>
  </si>
  <si>
    <t>2199-1900-4-53105B- 5. CONVERGENCIA REGIONAL / B. ENTIDADES PÚBLICAS TERRITORIALES Y NACIONALES FORTALECIDAS</t>
  </si>
  <si>
    <t>211000 Instituto de Planificación y Promoción de Soluciones  Energéticas para las Zonas No Interconectadas - IPSE</t>
  </si>
  <si>
    <t>2102-1900-9-40301A- 4. TRANSFORMACIÓN PRODUCTIVA, INTERNACIONALIZACIÓN Y ACCIÓN CLÍMATICA / A. GENERACIÓN DE ENERGÍA A PARTIR DE FUENTES NO CONVENCIONALES DE ENERGÍA RENOVABLE (FNCER)</t>
  </si>
  <si>
    <t>2106-1900-2-53106A- 5. CONVERGENCIA REGIONAL / A. CONDICIONES Y CAPACIDADES INSTITUCIONALES, ORGANIZATIVAS E INDIVIDUALES PARA LA PARTICIPACIÓN CIUDADANA</t>
  </si>
  <si>
    <t>211100 Agencia Nacional de Hidrocarburos -ANH</t>
  </si>
  <si>
    <t>03-03-04-006- TRANSFERENCIAS DE EXCEDENTES FINANCIEROS A LA NACIÓN (ART. 16 EOP)</t>
  </si>
  <si>
    <t>2103-1900-7-53105E- 5. CONVERGENCIA REGIONAL / E. CAPACIDADES Y ARTICULACIÓN PARA LA GESTIÓN TERRITORIAL</t>
  </si>
  <si>
    <t>2103-1900-8-40301B- 4. TRANSFORMACIÓN PRODUCTIVA, INTERNACIONALIZACIÓN Y ACCIÓN CLÍMATICA / B. SEGURIDAD Y CONFIABILIDAD ENERGÉTICA</t>
  </si>
  <si>
    <t>2106-1900-3-40301B- 4. TRANSFORMACIÓN PRODUCTIVA, INTERNACIONALIZACIÓN Y ACCIÓN CLÍMATICA / B. SEGURIDAD Y CONFIABILIDAD ENERGÉTICA</t>
  </si>
  <si>
    <t>2106-1900-4-40302A- 4. TRANSFORMACIÓN PRODUCTIVA, INTERNACIONALIZACIÓN Y ACCIÓN CLÍMATICA / A. DIVERSIFICACIÓN PRODUCTIVA ASOCIADA A LAS ACTIVIDADES EXTRACTIVAS</t>
  </si>
  <si>
    <t>2199-1900-4-53105D- 5. CONVERGENCIA REGIONAL / D. GOBIERNO DIGITAL PARA LA GENTE</t>
  </si>
  <si>
    <t>211200 Agencia Nacional de Minería - ANM</t>
  </si>
  <si>
    <t>2104-1900-10-40302A- 4. TRANSFORMACIÓN PRODUCTIVA, INTERNACIONALIZACIÓN Y ACCIÓN CLÍMATICA / A. DIVERSIFICACIÓN PRODUCTIVA ASOCIADA A LAS ACTIVIDADES EXTRACTIVAS</t>
  </si>
  <si>
    <t>2104-1900-11-40302A- 4. TRANSFORMACIÓN PRODUCTIVA, INTERNACIONALIZACIÓN Y ACCIÓN CLÍMATICA / A. DIVERSIFICACIÓN PRODUCTIVA ASOCIADA A LAS ACTIVIDADES EXTRACTIVAS</t>
  </si>
  <si>
    <t>2104-1900-12-40302A- 4. TRANSFORMACIÓN PRODUCTIVA, INTERNACIONALIZACIÓN Y ACCIÓN CLÍMATICA / A. DIVERSIFICACIÓN PRODUCTIVA ASOCIADA A LAS ACTIVIDADES EXTRACTIVAS</t>
  </si>
  <si>
    <t>2104-1900-13-40302A- 4. TRANSFORMACIÓN PRODUCTIVA, INTERNACIONALIZACIÓN Y ACCIÓN CLÍMATICA / A. DIVERSIFICACIÓN PRODUCTIVA ASOCIADA A LAS ACTIVIDADES EXTRACTIVAS</t>
  </si>
  <si>
    <t>2105-1900-3-53105E- 5. CONVERGENCIA REGIONAL / E. CAPACIDADES Y ARTICULACIÓN PARA LA GESTIÓN TERRITORIAL</t>
  </si>
  <si>
    <t>2106-1900-1-53105D- 5. CONVERGENCIA REGIONAL / D. GOBIERNO DIGITAL PARA LA GENTE</t>
  </si>
  <si>
    <t>2199-1900-8-53105B- 5. CONVERGENCIA REGIONAL / B. ENTIDADES PÚBLICAS TERRITORIALES Y NACIONALES FORTALECIDAS</t>
  </si>
  <si>
    <t>250101 Procuraduría General de la Nación</t>
  </si>
  <si>
    <t>2599-1000-16-53105B- 5. CONVERGENCIA REGIONAL / B. ENTIDADES PÚBLICAS TERRITORIALES Y NACIONALES FORTALECIDAS</t>
  </si>
  <si>
    <t>2599-1000-17-53105B- 5. CONVERGENCIA REGIONAL / B. ENTIDADES PÚBLICAS TERRITORIALES Y NACIONALES FORTALECIDAS</t>
  </si>
  <si>
    <t>2599-1000-18-53105B- 5. CONVERGENCIA REGIONAL / B. ENTIDADES PÚBLICAS TERRITORIALES Y NACIONALES FORTALECIDAS</t>
  </si>
  <si>
    <t>250105 Instituto Estudios del Ministerio Público</t>
  </si>
  <si>
    <t>2502-1000-3-53105B- 5. CONVERGENCIA REGIONAL / B. ENTIDADES PÚBLICAS TERRITORIALES Y NACIONALES FORTALECIDAS</t>
  </si>
  <si>
    <t>2599-1000-1-53105B- 5. CONVERGENCIA REGIONAL / B. ENTIDADES PÚBLICAS TERRITORIALES Y NACIONALES FORTALECIDAS</t>
  </si>
  <si>
    <t>2599-1000-2-53105B- 5. CONVERGENCIA REGIONAL / B. ENTIDADES PÚBLICAS TERRITORIALES Y NACIONALES FORTALECIDAS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</si>
  <si>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</si>
  <si>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</si>
  <si>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</si>
  <si>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</si>
  <si>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</si>
  <si>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2502-1000-27-53105B- 5. CONVERGENCIA REGIONAL / B. ENTIDADES PÚBLICAS TERRITORIALES Y NACIONALES FORTALECIDAS</t>
  </si>
  <si>
    <t>2502-1000-31-53105B- 5. CONVERGENCIA REGIONAL / B. ENTIDADES PÚBLICAS TERRITORIALES Y NACIONALES FORTALECIDAS</t>
  </si>
  <si>
    <t>2599-1000-12-53105B- 5. CONVERGENCIA REGIONAL / B. ENTIDADES PÚBLICAS TERRITORIALES Y NACIONALES FORTALECIDAS</t>
  </si>
  <si>
    <t>2599-1000-13-53105B- 5. CONVERGENCIA REGIONAL / B. ENTIDADES PÚBLICAS TERRITORIALES Y NACIONALES FORTALECIDAS</t>
  </si>
  <si>
    <t>2599-1000-14-53105B- 5. CONVERGENCIA REGIONAL / B. ENTIDADES PÚBLICAS TERRITORIALES Y NACIONALES FORTALECIDAS</t>
  </si>
  <si>
    <t>2599-1000-15-53105B- 5. CONVERGENCIA REGIONAL / B. ENTIDADES PÚBLICAS TERRITORIALES Y NACIONALES FORTALECIDAS</t>
  </si>
  <si>
    <t>260101 Contraloría General de la República</t>
  </si>
  <si>
    <t>03-03-01-006- FONDO DE CAPACITACIÓN Y PUBLICACIONES CONTRALORÍA GENERAL DE LA REPÚBLICA - DECRETO 267 DE 2000 Y LEY 1807 DE 2016</t>
  </si>
  <si>
    <t>2501-1000-8-53105B- 5. CONVERGENCIA REGIONAL / B. ENTIDADES PÚBLICAS TERRITORIALES Y NACIONALES FORTALECIDAS</t>
  </si>
  <si>
    <t>2501-1000-9-53105B- 5. CONVERGENCIA REGIONAL / B. ENTIDADES PÚBLICAS TERRITORIALES Y NACIONALES FORTALECIDAS</t>
  </si>
  <si>
    <t>2501-1000-10-53105B- 5. CONVERGENCIA REGIONAL / B. ENTIDADES PÚBLICAS TERRITORIALES Y NACIONALES FORTALECIDAS</t>
  </si>
  <si>
    <t>2501-1000-11-53105B- 5. CONVERGENCIA REGIONAL / B. ENTIDADES PÚBLICAS TERRITORIALES Y NACIONALES FORTALECIDAS</t>
  </si>
  <si>
    <t>2501-1000-12-53105B- 5. CONVERGENCIA REGIONAL / B. ENTIDADES PÚBLICAS TERRITORIALES Y NACIONALES FORTALECIDAS</t>
  </si>
  <si>
    <t>2599-1000-3-53105B- 5. CONVERGENCIA REGIONAL / B. ENTIDADES PÚBLICAS TERRITORIALES Y NACIONALES FORTALECIDAS</t>
  </si>
  <si>
    <t>2599-1000-10-53105B- 5. CONVERGENCIA REGIONAL / B. ENTIDADES PÚBLICAS TERRITORIALES Y NACIONALES FORTALECIDAS</t>
  </si>
  <si>
    <t>2599-1000-11-53105B- 5. CONVERGENCIA REGIONAL / B. ENTIDADES PÚBLICAS TERRITORIALES Y NACIONALES FORTALECIDAS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</si>
  <si>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</si>
  <si>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</si>
  <si>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</si>
  <si>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</si>
  <si>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2501-1000-5-53105B- 5. CONVERGENCIA REGIONAL / B. ENTIDADES PÚBLICAS TERRITORIALES Y NACIONALES FORTALECIDAS</t>
  </si>
  <si>
    <t>2501-1000-6-53105B- 5. CONVERGENCIA REGIONAL / B. ENTIDADES PÚBLICAS TERRITORIALES Y NACIONALES FORTALECIDAS</t>
  </si>
  <si>
    <t>2501-1000-7-53105B- 5. CONVERGENCIA REGIONAL / B. ENTIDADES PÚBLICAS TERRITORIALES Y NACIONALES FORTALECIDAS</t>
  </si>
  <si>
    <t>030101 Departamento Nacional de Planeación</t>
  </si>
  <si>
    <t>0301-1000-18-51102E- 5. CONVERGENCIA REGIONAL / E. PLANEACIÓN Y GESTIÓN TERRITORIAL INTELIGENTE</t>
  </si>
  <si>
    <t>0301-1000-20-51102E- 5. CONVERGENCIA REGIONAL / E. PLANEACIÓN Y GESTIÓN TERRITORIAL INTELIGENTE</t>
  </si>
  <si>
    <t>0301-1000-22-10305B- 1. ORDENAMIENTO DEL TERRITORIO ALREDEDOR DEL AGUA Y JUSTICIA AMBIENTAL / B. ACTUALIZACIÓN CATASTRAL MULTIPROPÓSITO</t>
  </si>
  <si>
    <t>0301-1000-29-52104E- 5. CONVERGENCIA REGIONAL / E. INFRAESTRUCTURA Y SERVICIOS LOGÍSTICOS</t>
  </si>
  <si>
    <t>0301-1000-30-52104E- 5. CONVERGENCIA REGIONAL / E. INFRAESTRUCTURA Y SERVICIOS LOGÍSTICOS</t>
  </si>
  <si>
    <t>0301-1000-31-53105B- 5. CONVERGENCIA REGIONAL / B. ENTIDADES PÚBLICAS TERRITORIALES Y NACIONALES FORTALECIDAS</t>
  </si>
  <si>
    <t>0301-1000-33-53105F- 5. CONVERGENCIA REGIONAL / F. EFICIENCIA INSTITUCIONAL PARA EL CUMPLIMIENTO DE LOS ACUERDOS REALIZADOS CON LAS COMUNIDADES</t>
  </si>
  <si>
    <t>0301-1000-34-53105B- 5. CONVERGENCIA REGIONAL / B. ENTIDADES PÚBLICAS TERRITORIALES Y NACIONALES FORTALECIDAS</t>
  </si>
  <si>
    <t>0301-1000-35-53105F- 5. CONVERGENCIA REGIONAL / F. EFICIENCIA INSTITUCIONAL PARA EL CUMPLIMIENTO DE LOS ACUERDOS REALIZADOS CON LAS COMUNIDADES</t>
  </si>
  <si>
    <t>0301-1000-38-53105F- 5. CONVERGENCIA REGIONAL / F. EFICIENCIA INSTITUCIONAL PARA EL CUMPLIMIENTO DE LOS ACUERDOS REALIZADOS CON LAS COMUNIDADES</t>
  </si>
  <si>
    <t>0301-1000-39-53105F- 5. CONVERGENCIA REGIONAL / F. EFICIENCIA INSTITUCIONAL PARA EL CUMPLIMIENTO DE LOS ACUERDOS REALIZADOS CON LAS COMUNIDADES</t>
  </si>
  <si>
    <t>0301-1000-40-803001- 8. ESTABILIDAD MACROECONÓMICA / 1. ADMINISTRACIÓN EFICIENTE DE LOS RECURSOS PÚBLICOS</t>
  </si>
  <si>
    <t>0399-1000-7-53105B- 5. CONVERGENCIA REGIONAL / B. ENTIDADES PÚBLICAS TERRITORIALES Y NACIONALES FORTALECIDAS</t>
  </si>
  <si>
    <t>0399-1000-8-53105B- 5. CONVERGENCIA REGIONAL / B. ENTIDADES PÚBLICAS TERRITORIALES Y NACIONALES FORTALECIDAS</t>
  </si>
  <si>
    <t>0399-1000-9-53105B- 5. CONVERGENCIA REGIONAL / B. ENTIDADES PÚBLICAS TERRITORIALES Y NACIONALES FORTALECIDAS</t>
  </si>
  <si>
    <t>030300 UAE Agencia Nacional de Contratación Pública Colombia Compra Eficiente</t>
  </si>
  <si>
    <t>0304-1000-3-53105A- 5. CONVERGENCIA REGIONAL / A. LUCHA CONTRA LA CORRUPCIÓN EN LAS ENTIDADES PÚBLICAS NACIONALES Y TERRITORIALES</t>
  </si>
  <si>
    <t>0304-1000-4-20307B- 2. SEGURIDAD HUMANA Y JUSTICIA SOCIAL / B. SOSTENIBILIDAD Y CRECIMIENTO DE LAS UNIDADES ECONÓMICAS Y FORMAS DE ASOCIATIVIDAD DE LA EP</t>
  </si>
  <si>
    <t>032400 Superintendencia de Servicios Públicos Domiciliarios</t>
  </si>
  <si>
    <t>03-04-02-091- FONDO NACIONAL PASIVO PENSIONAL Y PRESTACIONAL DE LA ELECTRIFICADORA DEL CARIBE S.A E.S.P - FONECA (DE PENSIONES)</t>
  </si>
  <si>
    <t>0303-1000-19-53105A- 5. CONVERGENCIA REGIONAL / A. LUCHA CONTRA LA CORRUPCIÓN EN LAS ENTIDADES PÚBLICAS NACIONALES Y TERRITORIALES</t>
  </si>
  <si>
    <t>0303-1000-20-53105A- 5. CONVERGENCIA REGIONAL / A. LUCHA CONTRA LA CORRUPCIÓN EN LAS ENTIDADES PÚBLICAS NACIONALES Y TERRITORIALES</t>
  </si>
  <si>
    <t>0303-1000-21-53105B- 5. CONVERGENCIA REGIONAL / B. ENTIDADES PÚBLICAS TERRITORIALES Y NACIONALES FORTALECIDAS</t>
  </si>
  <si>
    <t>0303-1000-22-53105A- 5. CONVERGENCIA REGIONAL / A. LUCHA CONTRA LA CORRUPCIÓN EN LAS ENTIDADES PÚBLICAS NACIONALES Y TERRITORIALES</t>
  </si>
  <si>
    <t>0303-1000-23-53105A- 5. CONVERGENCIA REGIONAL / A. LUCHA CONTRA LA CORRUPCIÓN EN LAS ENTIDADES PÚBLICAS NACIONALES Y TERRITORIALES</t>
  </si>
  <si>
    <t>0303-1000-24-53105A- 5. CONVERGENCIA REGIONAL / A. LUCHA CONTRA LA CORRUPCIÓN EN LAS ENTIDADES PÚBLICAS NACIONALES Y TERRITORIALES</t>
  </si>
  <si>
    <t>0399-1000-6-53105B- 5. CONVERGENCIA REGIONAL / B. ENTIDADES PÚBLICAS TERRITORIALES Y NACIONALES FORTALECIDAS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</si>
  <si>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</si>
  <si>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</si>
  <si>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</si>
  <si>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</si>
  <si>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</si>
  <si>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0204-1000-7-70506C- 7. ACTORES DIFERENCIALES PARA EL CAMBIO / C. INSTITUCIONES HACIA LA INTERLOCUCIÓN CON PUEBLOS Y COMUNIDADES</t>
  </si>
  <si>
    <t>0204-1000-9-20106A- 2. SEGURIDAD HUMANA Y JUSTICIA SOCIAL / A. PREVENCIÓN Y PROTECCIÓN PARA POBLACIONES VULNERABLES DESDE UN ENFOQUE DIFERENCIAL, COLECTIVO E INDIVIDUAL</t>
  </si>
  <si>
    <t>0210-1000-3-600011- 6. PAZ TOTAL E INTEGRAL / 1. HACIA UN NUEVO CAMPO COLOMBIANO: REFORMA RURAL INTEGRAL</t>
  </si>
  <si>
    <t>0210-1000-16-600014- 6. PAZ TOTAL E INTEGRAL / 4. SOLUCIÓN AL PROBLEMA DE LAS DROGAS ILÍCITAS</t>
  </si>
  <si>
    <t>0214-1000-1-53105B- 5. CONVERGENCIA REGIONAL / B. ENTIDADES PÚBLICAS TERRITORIALES Y NACIONALES FORTALECIDAS</t>
  </si>
  <si>
    <t>0214-1000-2-600030- 6. PAZ TOTAL E INTEGRAL / 3. DESESCALAMIENTO DE LA VIOLENCIA</t>
  </si>
  <si>
    <t>0214-1000-3-53105A- 5. CONVERGENCIA REGIONAL / A. LUCHA CONTRA LA CORRUPCIÓN EN LAS ENTIDADES PÚBLICAS NACIONALES Y TERRITORIALES</t>
  </si>
  <si>
    <t>0299-1000-4-53105B- 5. CONVERGENCIA REGIONAL / B. ENTIDADES PÚBLICAS TERRITORIALES Y NACIONALES FORTALECIDAS</t>
  </si>
  <si>
    <t>0299-1000-5-53105B- 5. CONVERGENCIA REGIONAL / B. ENTIDADES PÚBLICAS TERRITORIALES Y NACIONALES FORTALECIDAS</t>
  </si>
  <si>
    <t>0299-1000-6-53105B- 5. CONVERGENCIA REGIONAL / B. ENTIDADES PÚBLICAS TERRITORIALES Y NACIONALES FORTALECIDAS</t>
  </si>
  <si>
    <t>020900 Agencia Presidencial de Cooperación Internacional de Colombia - APC Colombia</t>
  </si>
  <si>
    <t>0208-1000-12-53105B- 5. CONVERGENCIA REGIONAL / B. ENTIDADES PÚBLICAS TERRITORIALES Y NACIONALES FORTALECIDAS</t>
  </si>
  <si>
    <t>0208-1000-13-803001- 8. ESTABILIDAD MACROECONÓMICA / 1. ADMINISTRACIÓN EFICIENTE DE LOS RECURSOS PÚBLICOS</t>
  </si>
  <si>
    <t>0208-1000-14-803001- 8. ESTABILIDAD MACROECONÓMICA / 1. ADMINISTRACIÓN EFICIENTE DE LOS RECURSOS PÚBLICOS</t>
  </si>
  <si>
    <t>0208-1000-15-803001- 8. ESTABILIDAD MACROECONÓMICA / 1. ADMINISTRACIÓN EFICIENTE DE LOS RECURSOS PÚBLICOS</t>
  </si>
  <si>
    <t>0208-1000-16-53105B- 5. CONVERGENCIA REGIONAL / B. ENTIDADES PÚBLICAS TERRITORIALES Y NACIONALES FORTALECIDAS</t>
  </si>
  <si>
    <t>021100 Unidad Nacional para la Gestion del Riesgo de Desastres</t>
  </si>
  <si>
    <t>03-03-04-013- ATENCIÓN DE DESASTRES Y EMERGENCIAS EN EL TERRITORIO NACIONAL -FONDO NACIONAL DE GESTIÓN DEL RIESGO DE DESASTRES</t>
  </si>
  <si>
    <t>0207-1000-6-10201B- 1. ORDENAMIENTO DEL TERRITORIO ALREDEDOR DEL AGUA Y JUSTICIA AMBIENTAL / B. DEMOCRATIZACIÓN DEL CONOCIMIENTO, LA INFORMACIÓN AMBIENTAL Y DE RIESGO DE DESASTRES</t>
  </si>
  <si>
    <t>0207-1000-12-10201B- 1. ORDENAMIENTO DEL TERRITORIO ALREDEDOR DEL AGUA Y JUSTICIA AMBIENTAL / B. DEMOCRATIZACIÓN DEL CONOCIMIENTO, LA INFORMACIÓN AMBIENTAL Y DE RIESGO DE DESASTRES</t>
  </si>
  <si>
    <t>0207-1000-13-10201B- 1. ORDENAMIENTO DEL TERRITORIO ALREDEDOR DEL AGUA Y JUSTICIA AMBIENTAL / B. DEMOCRATIZACIÓN DEL CONOCIMIENTO, LA INFORMACIÓN AMBIENTAL Y DE RIESGO DE DESASTRES</t>
  </si>
  <si>
    <t>021200 Agencia para la Reincorporación y la Normalización - ARN</t>
  </si>
  <si>
    <t>03-03-01-001- FONDO DE PROGRAMAS ESPECIALES PARA LA PAZ: PROGRAMA DE REINTEGRACIÓN SOCIAL Y ECONÓMICA</t>
  </si>
  <si>
    <t>0211-1000-3-53107C- 5. CONVERGENCIA REGIONAL / C. INCLUSIÓN DE LAS PERSONAS QUE HAN DEJADO LAS ARMAS Y POTENCIAR SU PARTICIPACIÓN EN LAS COMUNIDADES Y TERRITORIOS DONDE HABITAN _</t>
  </si>
  <si>
    <t>0211-1000-4-53107C- 5. CONVERGENCIA REGIONAL / C. INCLUSIÓN DE LAS PERSONAS QUE HAN DEJADO LAS ARMAS Y POTENCIAR SU PARTICIPACIÓN EN LAS COMUNIDADES Y TERRITORIOS DONDE HABITAN _</t>
  </si>
  <si>
    <t>021300 Agencia Nacional Inmobiliaria Virgilio Barco Vargas</t>
  </si>
  <si>
    <t>0209-1000-3-51101B- 5. CONVERGENCIA REGIONAL / B. REVITALIZACIÓN EN LOS PROCESOS DE TRANSFORMACIÓN Y APROVECHAMIENTO DE LA CIUDAD CONSTRUIDA</t>
  </si>
  <si>
    <t>0209-1000-4-51101B- 5. CONVERGENCIA REGIONAL / B. REVITALIZACIÓN EN LOS PROCESOS DE TRANSFORMACIÓN Y APROVECHAMIENTO DE LA CIUDAD CONSTRUIDA</t>
  </si>
  <si>
    <t>021401 Agencia de Renovación del Territorio - ART</t>
  </si>
  <si>
    <t>0212-1000-10-51202J- 5. CONVERGENCIA REGIONAL / J. INTEGRACIÓN DE LOS TERRITORIOS MÁS AFECTADOS POR EL CONFLICTO A LAS APUESTAS ESTRATÉGICAS DE DESARROLLO REGIONAL DE ACUERDO CON LA REFORMA RURAL INTEGRAL</t>
  </si>
  <si>
    <t>0212-1000-11-51202J- 5. CONVERGENCIA REGIONAL / J. INTEGRACIÓN DE LOS TERRITORIOS MÁS AFECTADOS POR EL CONFLICTO A LAS APUESTAS ESTRATÉGICAS DE DESARROLLO REGIONAL DE ACUERDO CON LA REFORMA RURAL INTEGRAL</t>
  </si>
  <si>
    <t>0212-1000-12-51202J- 5. CONVERGENCIA REGIONAL / J. INTEGRACIÓN DE LOS TERRITORIOS MÁS AFECTADOS POR EL CONFLICTO A LAS APUESTAS ESTRATÉGICAS DE DESARROLLO REGIONAL DE ACUERDO CON LA REFORMA RURAL INTEGRAL</t>
  </si>
  <si>
    <t>0299-1000-1-53105B- 5. CONVERGENCIA REGIONAL / B. ENTIDADES PÚBLICAS TERRITORIALES Y NACIONALES FORTALECIDAS</t>
  </si>
  <si>
    <t>021402 Dirección de Sustitución de Cultivos de Uso Ilícito</t>
  </si>
  <si>
    <t>270102 Consejo Superior de la Judicatura</t>
  </si>
  <si>
    <t>03-03-01-079- FONDO PARA LA MODERNIZACIÓN, DESCONGESTIÓN Y BIENESTAR DE LA ADMINISTRACIÓN DE JUSTICIA</t>
  </si>
  <si>
    <t>2701-0800-21-20111D- 2. SEGURIDAD HUMANA Y JUSTICIA SOCIAL / D. CAPACIDADES Y LA OFERTA DEL SISTEMA DE JUSTICIA</t>
  </si>
  <si>
    <t>2701-0800-23-20111D- 2. SEGURIDAD HUMANA Y JUSTICIA SOCIAL / D. CAPACIDADES Y LA OFERTA DEL SISTEMA DE JUSTICIA</t>
  </si>
  <si>
    <t>2701-0800-25-20111D- 2. SEGURIDAD HUMANA Y JUSTICIA SOCIAL / D. CAPACIDADES Y LA OFERTA DEL SISTEMA DE JUSTICIA</t>
  </si>
  <si>
    <t>2701-0800-29-20111D- 2. SEGURIDAD HUMANA Y JUSTICIA SOCIAL / D. CAPACIDADES Y LA OFERTA DEL SISTEMA DE JUSTICIA</t>
  </si>
  <si>
    <t>2701-0800-36-20111A- 2. SEGURIDAD HUMANA Y JUSTICIA SOCIAL / A. POLÍTICA DE ESTADO DE TRANSFORMACIÓN DIGITAL DE LA JUSTICIA DE MEDIANO Y LARGO PLAZO</t>
  </si>
  <si>
    <t>2701-0800-37-20111D- 2. SEGURIDAD HUMANA Y JUSTICIA SOCIAL / D. CAPACIDADES Y LA OFERTA DEL SISTEMA DE JUSTICIA</t>
  </si>
  <si>
    <t>2701-0800-38-20111D- 2. SEGURIDAD HUMANA Y JUSTICIA SOCIAL / D. CAPACIDADES Y LA OFERTA DEL SISTEMA DE JUSTICIA</t>
  </si>
  <si>
    <t>2701-0800-39-20111D- 2. SEGURIDAD HUMANA Y JUSTICIA SOCIAL / D. CAPACIDADES Y LA OFERTA DEL SISTEMA DE JUSTICIA</t>
  </si>
  <si>
    <t>2701-0800-40-20111A- 2. SEGURIDAD HUMANA Y JUSTICIA SOCIAL / A. POLÍTICA DE ESTADO DE TRANSFORMACIÓN DIGITAL DE LA JUSTICIA DE MEDIANO Y LARGO PLAZO</t>
  </si>
  <si>
    <t>2701-0800-41-20111D- 2. SEGURIDAD HUMANA Y JUSTICIA SOCIAL / D. CAPACIDADES Y LA OFERTA DEL SISTEMA DE JUSTICIA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</si>
  <si>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</si>
  <si>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</si>
  <si>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</si>
  <si>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</si>
  <si>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</si>
  <si>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280101 Registraduría Nacional del Estado Civil</t>
  </si>
  <si>
    <t>2802-1000-2-53105B- 5. CONVERGENCIA REGIONAL / B. ENTIDADES PÚBLICAS TERRITORIALES Y NACIONALES FORTALECIDAS</t>
  </si>
  <si>
    <t>2899-1000-1-53105B- 5. CONVERGENCIA REGIONAL / B. ENTIDADES PÚBLICAS TERRITORIALES Y NACIONALES FORTALECIDAS</t>
  </si>
  <si>
    <t>2899-1000-26-53105B- 5. CONVERGENCIA REGIONAL / B. ENTIDADES PÚBLICAS TERRITORIALES Y NACIONALES FORTALECIDAS</t>
  </si>
  <si>
    <t>280102 Registraduría Nacional - Consejo Nacional Electoral</t>
  </si>
  <si>
    <t>2801-1000-1-53105B- 5. CONVERGENCIA REGIONAL / B. ENTIDADES PÚBLICAS TERRITORIALES Y NACIONALES FORTALECIDAS</t>
  </si>
  <si>
    <t>280200 Fondo Rotatorio de la Registraduría</t>
  </si>
  <si>
    <t>2801-1000-2-53105B- 5. CONVERGENCIA REGIONAL / B. ENTIDADES PÚBLICAS TERRITORIALES Y NACIONALES FORTALECIDAS</t>
  </si>
  <si>
    <t>2801-1000-3-53105B- 5. CONVERGENCIA REGIONAL / B. ENTIDADES PÚBLICAS TERRITORIALES Y NACIONALES FORTALECIDAS</t>
  </si>
  <si>
    <t>2802-1000-3-20101I- 2. SEGURIDAD HUMANA Y JUSTICIA SOCIAL / I. SUPERACIÓN DE SITUACIÓN DE VULNERABILIDAD PARA LA REPARACIÓN EFECTIVA E INTEGRAL DE LA POBLACIÓN VÍCTIMA DEL CONFLICTO</t>
  </si>
  <si>
    <t>2802-1000-4-53105B- 5. CONVERGENCIA REGIONAL / B. ENTIDADES PÚBLICAS TERRITORIALES Y NACIONALES FORTALECIDAS</t>
  </si>
  <si>
    <t>2802-1000-5-53105B- 5. CONVERGENCIA REGIONAL / B. ENTIDADES PÚBLICAS TERRITORIALES Y NACIONALES FORTALECIDAS</t>
  </si>
  <si>
    <t>2899-1000-17-53105B- 5. CONVERGENCIA REGIONAL / B. ENTIDADES PÚBLICAS TERRITORIALES Y NACIONALES FORTALECIDAS</t>
  </si>
  <si>
    <t>2899-1000-19-53105B- 5. CONVERGENCIA REGIONAL / B. ENTIDADES PÚBLICAS TERRITORIALES Y NACIONALES FORTALECIDAS</t>
  </si>
  <si>
    <t>2899-1000-20-53105B- 5. CONVERGENCIA REGIONAL / B. ENTIDADES PÚBLICAS TERRITORIALES Y NACIONALES FORTALECIDAS</t>
  </si>
  <si>
    <t>2899-1000-21-53105B- 5. CONVERGENCIA REGIONAL / B. ENTIDADES PÚBLICAS TERRITORIALES Y NACIONALES FORTALECIDAS</t>
  </si>
  <si>
    <t>2899-1000-22-53105B- 5. CONVERGENCIA REGIONAL / B. ENTIDADES PÚBLICAS TERRITORIALES Y NACIONALES FORTALECIDAS</t>
  </si>
  <si>
    <t>2899-1000-23-53105B- 5. CONVERGENCIA REGIONAL / B. ENTIDADES PÚBLICAS TERRITORIALES Y NACIONALES FORTALECIDAS</t>
  </si>
  <si>
    <t>2899-1000-24-53105B- 5. CONVERGENCIA REGIONAL / B. ENTIDADES PÚBLICAS TERRITORIALES Y NACIONALES FORTALECIDAS</t>
  </si>
  <si>
    <t>2899-1000-25-53105B- 5. CONVERGENCIA REGIONAL / B. ENTIDADES PÚBLICAS TERRITORIALES Y NACIONALES FORTALECIDAS</t>
  </si>
  <si>
    <t>2899-1000-27-53105B- 5. CONVERGENCIA REGIONAL / B. ENTIDADES PÚBLICAS TERRITORIALES Y NACIONALES FORTALECIDAS</t>
  </si>
  <si>
    <t>280300 Fondo Social de Vivienda de la Registraduría Nacional del Estado Civil</t>
  </si>
  <si>
    <t>06-01-04-001- PRÉSTAMOS DIRECTOS (DECRETO LEY 1010/2000)</t>
  </si>
  <si>
    <t>110101 Ministerio de Relaciones Exteriores</t>
  </si>
  <si>
    <t>01-01-05-- PERSONAL EXTRANJERO EN CONSULADOS Y EMBAJADAS (LOCAL)</t>
  </si>
  <si>
    <t>110200 Fondo Rotatorio del Ministerio de Relaciones Exteriores</t>
  </si>
  <si>
    <t>1103-1002-7-703010- 7. ACTORES DIFERENCIALES PARA EL CAMBIO / 1. REPARACIÓN TRANSFORMADORA</t>
  </si>
  <si>
    <t>1103-1002-8-53108A- 5. CONVERGENCIA REGIONAL / A. OFERTA DE SERVICIOS PARA LA POBLACIÓN COLOMBIANA EN EL EXTERIOR Y RETORNADA</t>
  </si>
  <si>
    <t>1103-1002-9-53108A- 5. CONVERGENCIA REGIONAL / A. OFERTA DE SERVICIOS PARA LA POBLACIÓN COLOMBIANA EN EL EXTERIOR Y RETORNADA</t>
  </si>
  <si>
    <t>1103-1002-10-53108B- 5. CONVERGENCIA REGIONAL / B. MECANISMOS DE PROTECCIÓN PARA LA POBLACIÓN MIGRANTE EN TRÁNSITO, REFUGIADOS Y CON VOCACIÓN DE PERMANENCIA EN EL TERRITORIO NACIONAL</t>
  </si>
  <si>
    <t>1104-1002-3-51402F- 5. CONVERGENCIA REGIONAL / F. FRONTERAS HUMANAS PARA LA VIDA, LA INTEGRACIÓN Y EL DESARROLLO</t>
  </si>
  <si>
    <t>1199-1002-7-53105B- 5. CONVERGENCIA REGIONAL / B. ENTIDADES PÚBLICAS TERRITORIALES Y NACIONALES FORTALECIDAS</t>
  </si>
  <si>
    <t>1199-1002-8-53105B- 5. CONVERGENCIA REGIONAL / B. ENTIDADES PÚBLICAS TERRITORIALES Y NACIONALES FORTALECIDAS</t>
  </si>
  <si>
    <t>1199-1002-9-53108C- 5. CONVERGENCIA REGIONAL / C. VÍNCULOS DE LOS COLOMBIANOS EN EL EXTERIOR CON EL PAÍS</t>
  </si>
  <si>
    <t>1199-1002-10-53105B- 5. CONVERGENCIA REGIONAL / B. ENTIDADES PÚBLICAS TERRITORIALES Y NACIONALES FORTALECIDAS</t>
  </si>
  <si>
    <t>1199-1002-11-53105B- 5. CONVERGENCIA REGIONAL / B. ENTIDADES PÚBLICAS TERRITORIALES Y NACIONALES FORTALECIDAS</t>
  </si>
  <si>
    <t>1199-1002-12-701060- 7. ACTORES DIFERENCIALES PARA EL CAMBIO / 6. HACIA UNA POLÍTICA EXTERIOR FEMINISTA CON LIDERAZGO DEL PAÍS EN TEMAS DE GÉNERO</t>
  </si>
  <si>
    <t>110400 UAE Migración Colombia</t>
  </si>
  <si>
    <t>03-03-01-056- DEPORTACIÓN A EXTRANJEROS</t>
  </si>
  <si>
    <t>1103-1002-3-53105B- 5. CONVERGENCIA REGIONAL / B. ENTIDADES PÚBLICAS TERRITORIALES Y NACIONALES FORTALECIDAS</t>
  </si>
  <si>
    <t>1103-1002-4-51102F- 5. CONVERGENCIA REGIONAL / F. FRONTERAS HUMANAS PARA LA VIDA, LA INTEGRACIÓN Y EL DESARROLLO</t>
  </si>
  <si>
    <t>1199-1002-12-53105B- 5. CONVERGENCIA REGIONAL / B. ENTIDADES PÚBLICAS TERRITORIALES Y NACIONALES FORTALECIDAS</t>
  </si>
  <si>
    <t>1199-1002-13-53105B- 5. CONVERGENCIA REGIONAL / B. ENTIDADES PÚBLICAS TERRITORIALES Y NACIONALES FORTALECIDAS</t>
  </si>
  <si>
    <t>1199-1002-14-53105B- 5. CONVERGENCIA REGIONAL / B. ENTIDADES PÚBLICAS TERRITORIALES Y NACIONALES FORTALECIDAS</t>
  </si>
  <si>
    <t>1199-1002-15-53105B- 5. CONVERGENCIA REGIONAL / B. ENTIDADES PÚBLICAS TERRITORIALES Y NACIONALES FORTALECIDAS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</si>
  <si>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</si>
  <si>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</si>
  <si>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</si>
  <si>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</si>
  <si>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</si>
  <si>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</si>
  <si>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</si>
  <si>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</si>
  <si>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</si>
  <si>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</si>
  <si>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</si>
  <si>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</si>
  <si>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</si>
  <si>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</si>
  <si>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</si>
  <si>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</si>
  <si>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</si>
  <si>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</si>
  <si>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</si>
  <si>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</si>
  <si>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</si>
  <si>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</si>
  <si>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</si>
  <si>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</si>
  <si>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1901-0300-38-20201A1- 2. SEGURIDAD HUMANA Y JUSTICIA SOCIAL / A. COLOMBIA COMO TERRITORIO SALUDABLE CON APS A PARTIR DE UN MODELO PREVENTIVO Y PREDICTIVO - RECUPERACIÓN Y FORTALECIMIENTO DE INFRAESTRUCTURA Y CENTROS DE ATENCIÓN PRIMARIA EN SALUD PARA LA VIDA</t>
  </si>
  <si>
    <t>1905-0300-1-20201E1- 2. SEGURIDAD HUMANA Y JUSTICIA SOCIAL / E. ACCESO EQUITATIVO A MEDICAMENTOS DISPOSITIVOS MÉDICOS Y OTRAS TECNOLOGÍAS - EVALUACIÓN DE TECNOLOGÍAS PARA EL ACCESO UNIVERSAL Y EQUITATIVO</t>
  </si>
  <si>
    <t xml:space="preserve">1905-0300-8-20201E2- 2. SEGURIDAD HUMANA Y JUSTICIA SOCIAL / E. ACCESO EQUITATIVO A MEDICAMENTOS DISPOSITIVOS MÉDICOS Y OTRAS TECNOLOGÍAS - SOBERANÍA SANITARIA PARA LA GARANTÍA DE LA SALUD Y LA VIDA </t>
  </si>
  <si>
    <t>1905-0300-9-20201B1- 2. SEGURIDAD HUMANA Y JUSTICIA SOCIAL / B. DETERMINANTES SOCIALES EN EL MARCO DEL MODELO PREVENTIVO Y PREDICTIVO - PLANEACIÓN Y EPIDEMIOLOGÍA PARA LA VIDA</t>
  </si>
  <si>
    <t>1905-0300-10-20106A1- 2.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</si>
  <si>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1905-0300-11-20201B2- 2. SEGURIDAD HUMANA Y JUSTICIA SOCIAL / B. DETERMINANTES SOCIALES EN EL MARCO DEL MODELO PREVENTIVO Y PREDICTIVO - TERRITORIOS SALUDABLES PARA LA VIDA</t>
  </si>
  <si>
    <t>1905-0300-12-20201A2- 2. SEGURIDAD HUMANA Y JUSTICIA SOCIAL / A. COLOMBIA COMO TERRITORIO SALUDABLE CON APS A PARTIR DE UN MODELO PREVENTIVO Y PREDICTIVO - APOYO A LA GESTIÓN TERRITORIAL INTEGRAL DEL RIESGO, FRENTE A URGENCIAS, EMERGENCIAS Y DESASTRES</t>
  </si>
  <si>
    <t>1906-0300-1-20201C1- 2. SEGURIDAD HUMANA Y JUSTICIA SOCIAL / C. MÁS GOBERNANZA Y GOBERNABILIDAD, MEJORES SISTEMAS DE INFORMACIÓN EN SALUD - ANÁLISIS, MONITOREO Y SEGUIMIENTO DE LA CALIDAD EN SALUD</t>
  </si>
  <si>
    <t>1906-0300-5-20201A3- 2. SEGURIDAD HUMANA Y JUSTICIA SOCIAL / A. COLOMBIA COMO TERRITORIO SALUDABLE CON APS A PARTIR DE UN MODELO PREVENTIVO Y PREDICTIVO - DESARROLLO DE POLÍTICA INTEGRAL DE FORMACIÓN Y TRABAJO DIGNO PARA EL CUIDADO DE LA SALUD Y LA VIDA</t>
  </si>
  <si>
    <t>1906-0300-6-20201D1- 2. SEGURIDAD HUMANA Y JUSTICIA SOCIAL / D. SOSTENIBILIDAD DE LOS RECURSOS EN SALUD - ASEGURAMIENTO Y SOSTENIBILIDAD DE LOS RECURSOS EN SALUD</t>
  </si>
  <si>
    <t>1906-0300-7-20201A4- 2. SEGURIDAD HUMANA Y JUSTICIA SOCIAL / A. COLOMBIA COMO TERRITORIO SALUDABLE CON APS A PARTIR DE UN MODELO PREVENTIVO Y PREDICTIVO - REDES INTEGRALES E INTEGRADAS TERRITORIALES PARA LA SALUD Y LA VIDA</t>
  </si>
  <si>
    <t>1999-0300-15-20201C2- 2. SEGURIDAD HUMANA Y JUSTICIA SOCIAL / C. MÁS GOBERNANZA Y GOBERNABILIDAD, MEJORES SISTEMAS DE INFORMACIÓN EN SALUD - CAPACIDADES DE GESTIÓN DEL MINISTERIO DE SALUD Y PROTECCIÓN SOCIAL</t>
  </si>
  <si>
    <t>1999-0300-16-20201C3- 2. SEGURIDAD HUMANA Y JUSTICIA SOCIAL / C. MÁS GOBERNANZA Y GOBERNABILIDAD, MEJORES SISTEMAS DE INFORMACIÓN EN SALUD - MODERNIZACIÓN INSTITUCIONAL CON EL FORTALECIMIENTO DE LA RECTORÍA</t>
  </si>
  <si>
    <t>1999-0300-17-20201C4- 2. SEGURIDAD HUMANA Y JUSTICIA SOCIAL / C. MÁS GOBERNANZA Y GOBERNABILIDAD, MEJORES SISTEMAS DE INFORMACIÓN EN SALUD - SISTEMA ÚNICO NACIONAL DE INFORMACIÓN INTEROPERABLE Y SALUD DIGITAL</t>
  </si>
  <si>
    <t>190106 UAE Fondo Nacional de Estupefacientes</t>
  </si>
  <si>
    <t>03-03-02-007- PREVENCIÓN DE LA FARMACODEPENDENCIA Y DE MEDICAMENTOS DE CONTROL ESPECIAL</t>
  </si>
  <si>
    <t>1905-0300-1-20201A- 2. SEGURIDAD HUMANA Y JUSTICIA SOCIAL / A. COLOMBIA COMO TERRITORIO SALUDABLE CON APS A PARTIR DE UN MODELO PREVENTIVO Y PREDICTIVO</t>
  </si>
  <si>
    <t>190300 Instituto Nacional de Salud (INS)</t>
  </si>
  <si>
    <t>1901-0300-10-20201C- 2. SEGURIDAD HUMANA Y JUSTICIA SOCIAL / C. MÁS GOBERNANZA Y GOBERNABILIDAD, MEJORES SISTEMAS DE INFORMACIÓN EN SALUD</t>
  </si>
  <si>
    <t>1901-0300-11-20201C- 2. SEGURIDAD HUMANA Y JUSTICIA SOCIAL / C. MÁS GOBERNANZA Y GOBERNABILIDAD, MEJORES SISTEMAS DE INFORMACIÓN EN SALUD</t>
  </si>
  <si>
    <t>1901-0300-12-20201C- 2. SEGURIDAD HUMANA Y JUSTICIA SOCIAL / C. MÁS GOBERNANZA Y GOBERNABILIDAD, MEJORES SISTEMAS DE INFORMACIÓN EN SALUD</t>
  </si>
  <si>
    <t>1901-0300-13-20201C- 2. SEGURIDAD HUMANA Y JUSTICIA SOCIAL / C. MÁS GOBERNANZA Y GOBERNABILIDAD, MEJORES SISTEMAS DE INFORMACIÓN EN SALUD</t>
  </si>
  <si>
    <t>1901-0300-14-20201C- 2. SEGURIDAD HUMANA Y JUSTICIA SOCIAL / C. MÁS GOBERNANZA Y GOBERNABILIDAD, MEJORES SISTEMAS DE INFORMACIÓN EN SALUD</t>
  </si>
  <si>
    <t>1901-0300-15-20201C- 2. SEGURIDAD HUMANA Y JUSTICIA SOCIAL / C. MÁS GOBERNANZA Y GOBERNABILIDAD, MEJORES SISTEMAS DE INFORMACIÓN EN SALUD</t>
  </si>
  <si>
    <t>1901-0300-16-20201C- 2. SEGURIDAD HUMANA Y JUSTICIA SOCIAL / C. MÁS GOBERNANZA Y GOBERNABILIDAD, MEJORES SISTEMAS DE INFORMACIÓN EN SALUD</t>
  </si>
  <si>
    <t>1901-0300-17-20201C- 2. SEGURIDAD HUMANA Y JUSTICIA SOCIAL / C. MÁS GOBERNANZA Y GOBERNABILIDAD, MEJORES SISTEMAS DE INFORMACIÓN EN SALUD</t>
  </si>
  <si>
    <t>1999-0300-4-53105B- 5. CONVERGENCIA REGIONAL / B. ENTIDADES PÚBLICAS TERRITORIALES Y NACIONALES FORTALECIDAS</t>
  </si>
  <si>
    <t>1999-0300-5-53105B- 5. CONVERGENCIA REGIONAL / B. ENTIDADES PÚBLICAS TERRITORIALES Y NACIONALES FORTALECIDAS</t>
  </si>
  <si>
    <t>1999-0300-6-53105B- 5. CONVERGENCIA REGIONAL / B. ENTIDADES PÚBLICAS TERRITORIALES Y NACIONALES FORTALECIDAS</t>
  </si>
  <si>
    <t>1999-0300-7-53105B- 5. CONVERGENCIA REGIONAL / B. ENTIDADES PÚBLICAS TERRITORIALES Y NACIONALES FORTALECIDAS</t>
  </si>
  <si>
    <t>191000 Superintendencia Nacional de Salud</t>
  </si>
  <si>
    <t>1903-0300-7-20201C- 2. SEGURIDAD HUMANA Y JUSTICIA SOCIAL / C. MÁS GOBERNANZA Y GOBERNABILIDAD, MEJORES SISTEMAS DE INFORMACIÓN EN SALUD</t>
  </si>
  <si>
    <t>1903-0300-8-20201C- 2. SEGURIDAD HUMANA Y JUSTICIA SOCIAL / C. MÁS GOBERNANZA Y GOBERNABILIDAD, MEJORES SISTEMAS DE INFORMACIÓN EN SALUD</t>
  </si>
  <si>
    <t>1903-0300-9-20201C- 2. SEGURIDAD HUMANA Y JUSTICIA SOCIAL / C. MÁS GOBERNANZA Y GOBERNABILIDAD, MEJORES SISTEMAS DE INFORMACIÓN EN SALUD</t>
  </si>
  <si>
    <t>1906-0300-1-20201C- 2. SEGURIDAD HUMANA Y JUSTICIA SOCIAL / C. MÁS GOBERNANZA Y GOBERNABILIDAD, MEJORES SISTEMAS DE INFORMACIÓN EN SALUD</t>
  </si>
  <si>
    <t>1999-0300-12-20201C- 2. SEGURIDAD HUMANA Y JUSTICIA SOCIAL / C. MÁS GOBERNANZA Y GOBERNABILIDAD, MEJORES SISTEMAS DE INFORMACIÓN EN SALUD</t>
  </si>
  <si>
    <t>1999-0300-14-20201C- 2. SEGURIDAD HUMANA Y JUSTICIA SOCIAL / C. MÁS GOBERNANZA Y GOBERNABILIDAD, MEJORES SISTEMAS DE INFORMACIÓN EN SALUD</t>
  </si>
  <si>
    <t>1999-0300-15-20201C- 2. SEGURIDAD HUMANA Y JUSTICIA SOCIAL / C. MÁS GOBERNANZA Y GOBERNABILIDAD, MEJORES SISTEMAS DE INFORMACIÓN EN SALUD</t>
  </si>
  <si>
    <t>1999-0300-16-20201C- 2. SEGURIDAD HUMANA Y JUSTICIA SOCIAL / C. MÁS GOBERNANZA Y GOBERNABILIDAD, MEJORES SISTEMAS DE INFORMACIÓN EN SALUD</t>
  </si>
  <si>
    <t>191200 Instituto Nacional de Vigilancia de Medicamentos y Alimentos - INVIMA</t>
  </si>
  <si>
    <t>1903-0300-10-20201C- 2. SEGURIDAD HUMANA Y JUSTICIA SOCIAL / C. MÁS GOBERNANZA Y GOBERNABILIDAD, MEJORES SISTEMAS DE INFORMACIÓN EN SALUD</t>
  </si>
  <si>
    <t>1903-0300-11-20201C- 2. SEGURIDAD HUMANA Y JUSTICIA SOCIAL / C. MÁS GOBERNANZA Y GOBERNABILIDAD, MEJORES SISTEMAS DE INFORMACIÓN EN SALUD</t>
  </si>
  <si>
    <t>1999-0300-8-53105B- 5. CONVERGENCIA REGIONAL / B. ENTIDADES PÚBLICAS TERRITORIALES Y NACIONALES FORTALECIDAS</t>
  </si>
  <si>
    <t>1999-0300-9-53105B- 5. CONVERGENCIA REGIONAL / B. ENTIDADES PÚBLICAS TERRITORIALES Y NACIONALES FORTALECIDAS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</si>
  <si>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</si>
  <si>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</si>
  <si>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</si>
  <si>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03-04-02-094- AUXILIO FUNERARIO (OTRAS PRESTACIONES DE JUBILACIÓN)</t>
  </si>
  <si>
    <t>08-04-02-- CONTRIBUCIÓN - SUPERINTENDENCIA FINANCIERA DE COLOMBIA</t>
  </si>
  <si>
    <t>1999-0300-6-20108B- 2. SEGURIDAD HUMANA Y JUSTICIA SOCIAL / B. PROTECCIÓN DE LAS PERSONAS, DE LAS INFRAESTRUCTURAS DIGITALES, FORTALECIMIENTO DE LAS ENTIDADES DEL ESTADO Y GARANTÍA EN LA PRESTACIÓN DE SUS SERVICIOS EN EL ENTORNO DIGITAL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</si>
  <si>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</si>
  <si>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</si>
  <si>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</si>
  <si>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</si>
  <si>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</si>
  <si>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</si>
  <si>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</si>
  <si>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1999-0300-2-53105B- 5. CONVERGENCIA REGIONAL / B. ENTIDADES PÚBLICAS TERRITORIALES Y NACIONALES FORTALECIDAS</t>
  </si>
  <si>
    <t>140100 Servicio de la Deuda Pública Nacional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</si>
  <si>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</si>
  <si>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</si>
  <si>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</si>
  <si>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</si>
  <si>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</si>
  <si>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</si>
  <si>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</si>
  <si>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</si>
  <si>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</si>
  <si>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</si>
  <si>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</si>
  <si>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</si>
  <si>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440101 Jurisdicción Especial para la Paz</t>
  </si>
  <si>
    <t>03-03-04-072- COMITÉ DE SEGUIMIENTO Y MONITOREO A LA IMPLEMENTACIÓN DE LAS RECOMENDACIONES DE LA CEV – ARTÍCULO 32 DEL DECRETO LEY 588 DE 2017</t>
  </si>
  <si>
    <t>4401-1000-5-20113C- 2. SEGURIDAD HUMANA Y JUSTICIA SOCIAL / C. IMPLEMENTACIÓN DEL SISTEMA RESTAURATIVO DE LA JURISDICCIÓN ESPECIAL PARA LA PAZ</t>
  </si>
  <si>
    <t>4401-1000-6-20113C- 2. SEGURIDAD HUMANA Y JUSTICIA SOCIAL / C. IMPLEMENTACIÓN DEL SISTEMA RESTAURATIVO DE LA JURISDICCIÓN ESPECIAL PARA LA PAZ</t>
  </si>
  <si>
    <t>4401-1000-7-20113C- 2. SEGURIDAD HUMANA Y JUSTICIA SOCIAL / C. IMPLEMENTACIÓN DEL SISTEMA RESTAURATIVO DE LA JURISDICCIÓN ESPECIAL PARA LA PAZ</t>
  </si>
  <si>
    <t>4499-1000-3-53105B- 5. CONVERGENCIA REGIONAL / B. ENTIDADES PÚBLICAS TERRITORIALES Y NACIONALES FORTALECIDAS</t>
  </si>
  <si>
    <t>4499-1000-5-53105D- 5. CONVERGENCIA REGIONAL / D. GOBIERNO DIGITAL PARA LA GENTE</t>
  </si>
  <si>
    <t>4499-1000-6-53105B- 5. CONVERGENCIA REGIONAL / B. ENTIDADES PÚBLICAS TERRITORIALES Y NACIONALES FORTALECIDAS</t>
  </si>
  <si>
    <t>440300 Unidad de Búsqueda de Personas dadas por desaparecidas en el contexto y en Razón del Conflicto Armado -UBPD</t>
  </si>
  <si>
    <t>4403-1000-2-20113A- 2. SEGURIDAD HUMANA Y JUSTICIA SOCIAL / A. FORTALECIMIENTO DE LA BÚSQUEDA DE PERSONAS DADAS POR DESAPARECIDAS</t>
  </si>
  <si>
    <t>4499-1000-1-53105B- 5. CONVERGENCIA REGIONAL / B. ENTIDADES PÚBLICAS TERRITORIALES Y NACIONALES FORTALECIDAS</t>
  </si>
  <si>
    <t>4499-1000-2-53105B- 5. CONVERGENCIA REGIONAL / B. ENTIDADES PÚBLICAS TERRITORIALES Y NACIONALES FORTALECIDAS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</si>
  <si>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</si>
  <si>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</si>
  <si>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</si>
  <si>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</si>
  <si>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</si>
  <si>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 xml:space="preserve">03-11-07-002- TRANSFERENCIA  PARA FINANCIAMIENTO DEL SERVICIO POSTAL UNIVERSAL </t>
  </si>
  <si>
    <t>2301-0400-12-20204A- 2. SEGURIDAD HUMANA Y JUSTICIA SOCIAL / A. ESTRATEGIA DE CONECTIVIDAD DIGITAL</t>
  </si>
  <si>
    <t>2301-0400-20-20204A- 2. SEGURIDAD HUMANA Y JUSTICIA SOCIAL / A. ESTRATEGIA DE CONECTIVIDAD DIGITAL</t>
  </si>
  <si>
    <t>2301-0400-21-20204A- 2. SEGURIDAD HUMANA Y JUSTICIA SOCIAL / A. ESTRATEGIA DE CONECTIVIDAD DIGITAL</t>
  </si>
  <si>
    <t>2301-0400-27-20204A- 2. SEGURIDAD HUMANA Y JUSTICIA SOCIAL / A. ESTRATEGIA DE CONECTIVIDAD DIGITAL</t>
  </si>
  <si>
    <t>2301-0400-28-20204B- 2. SEGURIDAD HUMANA Y JUSTICIA SOCIAL / B. ALFABETIZACIÓN Y APROPIACIÓN DIGITAL COMO MOTOR DE OPORTUNIDADES PARA LA IGUALDAD</t>
  </si>
  <si>
    <t>2301-0400-29-20204A- 2. SEGURIDAD HUMANA Y JUSTICIA SOCIAL / A. ESTRATEGIA DE CONECTIVIDAD DIGITAL</t>
  </si>
  <si>
    <t>2301-0400-30-20204A- 2. SEGURIDAD HUMANA Y JUSTICIA SOCIAL / A. ESTRATEGIA DE CONECTIVIDAD DIGITAL</t>
  </si>
  <si>
    <t>2301-0400-31-20204A- 2. SEGURIDAD HUMANA Y JUSTICIA SOCIAL / A. ESTRATEGIA DE CONECTIVIDAD DIGITAL</t>
  </si>
  <si>
    <t>2301-0400-32-20204A- 2. SEGURIDAD HUMANA Y JUSTICIA SOCIAL / A. ESTRATEGIA DE CONECTIVIDAD DIGITAL</t>
  </si>
  <si>
    <t>2302-0400-14-20204A- 2. SEGURIDAD HUMANA Y JUSTICIA SOCIAL / A. ESTRATEGIA DE CONECTIVIDAD DIGITAL</t>
  </si>
  <si>
    <t>2302-0400-18-40402B- 4. TRANSFORMACIÓN PRODUCTIVA, INTERNACIONALIZACIÓN Y ACCIÓN CLÍMATICA / B. CIERRE DE BRECHAS TECNOLÓGICAS EN EL SECTOR PRODUCTIVO</t>
  </si>
  <si>
    <t>2302-0400-19-20204B- 2. SEGURIDAD HUMANA Y JUSTICIA SOCIAL / B. ALFABETIZACIÓN Y APROPIACIÓN DIGITAL COMO MOTOR DE OPORTUNIDADES PARA LA IGUALDAD</t>
  </si>
  <si>
    <t>2302-0400-24-20108B- 2. SEGURIDAD HUMANA Y JUSTICIA SOCIAL / B. PROTECCIÓN DE LAS PERSONAS, DE LAS INFRAESTRUCTURAS DIGITALES, FORTALECIMIENTO DE LAS ENTIDADES DEL ESTADO Y GARANTÍA EN LA PRESTACIÓN DE SUS SERVICIOS EN EL ENTORNO DIGITAL</t>
  </si>
  <si>
    <t>2302-0400-25-53105B- 5. CONVERGENCIA REGIONAL / B. ENTIDADES PÚBLICAS TERRITORIALES Y NACIONALES FORTALECIDAS</t>
  </si>
  <si>
    <t>2302-0400-26-40402B- 4. TRANSFORMACIÓN PRODUCTIVA, INTERNACIONALIZACIÓN Y ACCIÓN CLÍMATICA / B. CIERRE DE BRECHAS TECNOLÓGICAS EN EL SECTOR PRODUCTIVO</t>
  </si>
  <si>
    <t>2302-0400-27-53105B- 5. CONVERGENCIA REGIONAL / B. ENTIDADES PÚBLICAS TERRITORIALES Y NACIONALES FORTALECIDAS</t>
  </si>
  <si>
    <t>2302-0400-28-20204B- 2. SEGURIDAD HUMANA Y JUSTICIA SOCIAL / B. ALFABETIZACIÓN Y APROPIACIÓN DIGITAL COMO MOTOR DE OPORTUNIDADES PARA LA IGUALDAD</t>
  </si>
  <si>
    <t>2302-0400-29-20204B- 2. SEGURIDAD HUMANA Y JUSTICIA SOCIAL / B. ALFABETIZACIÓN Y APROPIACIÓN DIGITAL COMO MOTOR DE OPORTUNIDADES PARA LA IGUALDAD</t>
  </si>
  <si>
    <t>2399-0400-7-53105B- 5. CONVERGENCIA REGIONAL / B. ENTIDADES PÚBLICAS TERRITORIALES Y NACIONALES FORTALECIDAS</t>
  </si>
  <si>
    <t>2399-0400-2-53105B- 5. CONVERGENCIA REGIONAL / B. ENTIDADES PÚBLICAS TERRITORIALES Y NACIONALES FORTALECIDAS</t>
  </si>
  <si>
    <t>2301-0400-3-20204A- 2. SEGURIDAD HUMANA Y JUSTICIA SOCIAL / A. ESTRATEGIA DE CONECTIVIDAD DIGITAL</t>
  </si>
  <si>
    <t>2399-0400-4-53105B- 5. CONVERGENCIA REGIONAL / B. ENTIDADES PÚBLICAS TERRITORIALES Y NACIONALES FORTALECIDAS</t>
  </si>
  <si>
    <t>231100 Computadores Para Educar - CPE</t>
  </si>
  <si>
    <t>2301-0400-1-20204A- 2. SEGURIDAD HUMANA Y JUSTICIA SOCIAL / A. ESTRATEGIA DE CONECTIVIDAD DIGITAL</t>
  </si>
  <si>
    <t>2301-0400-2-20204A- 2. SEGURIDAD HUMANA Y JUSTICIA SOCIAL / A. ESTRATEGIA DE CONECTIVIDAD DIGITAL</t>
  </si>
  <si>
    <t>231200 Corporación Agencia Nacional de Gobierno Digital - AND</t>
  </si>
  <si>
    <t>2302-0400-2-53105B- 5. CONVERGENCIA REGIONAL / B. ENTIDADES PÚBLICAS TERRITORIALES Y NACIONALES FORTALECIDAS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</si>
  <si>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</si>
  <si>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</si>
  <si>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</si>
  <si>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</si>
  <si>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</si>
  <si>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</si>
  <si>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</si>
  <si>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</si>
  <si>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</si>
  <si>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</si>
  <si>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</si>
  <si>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</si>
  <si>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</si>
  <si>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</si>
  <si>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</si>
  <si>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</si>
  <si>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</si>
  <si>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</si>
  <si>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</si>
  <si>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</si>
  <si>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</si>
  <si>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</si>
  <si>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</si>
  <si>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</si>
  <si>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</si>
  <si>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</si>
  <si>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</si>
  <si>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</si>
  <si>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</si>
  <si>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</si>
  <si>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</si>
  <si>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</si>
  <si>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</si>
  <si>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</si>
  <si>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</si>
  <si>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</si>
  <si>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</si>
  <si>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</si>
  <si>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</si>
  <si>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</si>
  <si>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</si>
  <si>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</si>
  <si>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</si>
  <si>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</si>
  <si>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</si>
  <si>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</si>
  <si>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</si>
  <si>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</si>
  <si>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</si>
  <si>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</si>
  <si>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</si>
  <si>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</si>
  <si>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</si>
  <si>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3601-1300-6-20101C- 2. SEGURIDAD HUMANA Y JUSTICIA SOCIAL / C. PROTECCIÓN ECONÓMICA EN LA VEJEZ Y ENVEJECIMIENTO SALUDABLE</t>
  </si>
  <si>
    <t>3601-1300-10-20101C- 2. SEGURIDAD HUMANA Y JUSTICIA SOCIAL / C. PROTECCIÓN ECONÓMICA EN LA VEJEZ Y ENVEJECIMIENTO SALUDABLE</t>
  </si>
  <si>
    <t>3601-1300-11-20101C- 2. SEGURIDAD HUMANA Y JUSTICIA SOCIAL / C. PROTECCIÓN ECONÓMICA EN LA VEJEZ Y ENVEJECIMIENTO SALUDABLE</t>
  </si>
  <si>
    <t>3602-1300-11-20305C- 2. SEGURIDAD HUMANA Y JUSTICIA SOCIAL / C. OPORTUNIDADES DE EDUCACIÓN, FORMACIÓN, Y DE INSERCIÓN Y RECONVERSIÓN LABORAL</t>
  </si>
  <si>
    <t>3602-1300-12-20308E- 2. SEGURIDAD HUMANA Y JUSTICIA SOCIAL / E. INICIATIVAS PRODUCTIVAS, ACCESO AL FINANCIAMIENTO AMPLIO Y EDUCACIÓN FINANCIERA</t>
  </si>
  <si>
    <t>3602-1300-13-20308E- 2. SEGURIDAD HUMANA Y JUSTICIA SOCIAL / E. INICIATIVAS PRODUCTIVAS, ACCESO AL FINANCIAMIENTO AMPLIO Y EDUCACIÓN FINANCIERA</t>
  </si>
  <si>
    <t>3602-1300-16-20306A- 2. SEGURIDAD HUMANA Y JUSTICIA SOCIAL / A. POLÍTICA PÚBLICA DEL TRABAJO DIGNO Y DECENTE</t>
  </si>
  <si>
    <t>3602-1300-17-20306A- 2. SEGURIDAD HUMANA Y JUSTICIA SOCIAL / A. POLÍTICA PÚBLICA DEL TRABAJO DIGNO Y DECENTE</t>
  </si>
  <si>
    <t>3602-1300-18-20306A- 2. SEGURIDAD HUMANA Y JUSTICIA SOCIAL / A. POLÍTICA PÚBLICA DEL TRABAJO DIGNO Y DECENTE</t>
  </si>
  <si>
    <t>3602-1300-19-20306A- 2. SEGURIDAD HUMANA Y JUSTICIA SOCIAL / A. POLÍTICA PÚBLICA DEL TRABAJO DIGNO Y DECENTE</t>
  </si>
  <si>
    <t>3602-1300-20-20306A- 2. SEGURIDAD HUMANA Y JUSTICIA SOCIAL / A. POLÍTICA PÚBLICA DEL TRABAJO DIGNO Y DECENTE</t>
  </si>
  <si>
    <t>3603-1300-4-20306A- 2. SEGURIDAD HUMANA Y JUSTICIA SOCIAL / A. POLÍTICA PÚBLICA DEL TRABAJO DIGNO Y DECENTE</t>
  </si>
  <si>
    <t>3604-1300-7-20306A- 2. SEGURIDAD HUMANA Y JUSTICIA SOCIAL / A. POLÍTICA PÚBLICA DEL TRABAJO DIGNO Y DECENTE</t>
  </si>
  <si>
    <t>3604-1300-10-20306A- 2. SEGURIDAD HUMANA Y JUSTICIA SOCIAL / A. POLÍTICA PÚBLICA DEL TRABAJO DIGNO Y DECENTE</t>
  </si>
  <si>
    <t>3604-1300-16-20306A- 2. SEGURIDAD HUMANA Y JUSTICIA SOCIAL / A. POLÍTICA PÚBLICA DEL TRABAJO DIGNO Y DECENTE</t>
  </si>
  <si>
    <t>3604-1300-17-20306C- 2. SEGURIDAD HUMANA Y JUSTICIA SOCIAL / C. PREVENCIÓN, INSPECCIÓN, VIGILANCIA Y CONTROL (IVC) PARA UN TRABAJO DIGNO EN TODAS LAS REGIONES</t>
  </si>
  <si>
    <t>3604-1300-18-20306C- 2. SEGURIDAD HUMANA Y JUSTICIA SOCIAL / C. PREVENCIÓN, INSPECCIÓN, VIGILANCIA Y CONTROL (IVC) PARA UN TRABAJO DIGNO EN TODAS LAS REGIONES</t>
  </si>
  <si>
    <t>3604-1300-19-701010- 7. ACTORES DIFERENCIALES PARA EL CAMBIO / 1. MUJERES COMO MOTOR DEL DESARROLLO ECONÓMICO SOSTENIBLE Y PROTECTORAS DE LA VIDA Y DEL AMBIENTE</t>
  </si>
  <si>
    <t>3605-1300-5-20306A- 2. SEGURIDAD HUMANA Y JUSTICIA SOCIAL / A. POLÍTICA PÚBLICA DEL TRABAJO DIGNO Y DECENTE</t>
  </si>
  <si>
    <t>3699-1300-10-53105B- 5. CONVERGENCIA REGIONAL / B. ENTIDADES PÚBLICAS TERRITORIALES Y NACIONALES FORTALECIDAS</t>
  </si>
  <si>
    <t>3699-1300-11-53105B- 5. CONVERGENCIA REGIONAL / B. ENTIDADES PÚBLICAS TERRITORIALES Y NACIONALES FORTALECIDAS</t>
  </si>
  <si>
    <t>3699-1300-12-53105B- 5. CONVERGENCIA REGIONAL / B. ENTIDADES PÚBLICAS TERRITORIALES Y NACIONALES FORTALECIDAS</t>
  </si>
  <si>
    <t>3699-1300-13-53105B- 5. CONVERGENCIA REGIONAL / B. ENTIDADES PÚBLICAS TERRITORIALES Y NACIONALES FORTALECIDAS</t>
  </si>
  <si>
    <t>360107 Superintendencia de Subsidio Familiar</t>
  </si>
  <si>
    <t>3602-1300-1-20306A- 2. SEGURIDAD HUMANA Y JUSTICIA SOCIAL / A. POLÍTICA PÚBLICA DEL TRABAJO DIGNO Y DECENTE</t>
  </si>
  <si>
    <t>3605-1300-5-53105B- 5. CONVERGENCIA REGIONAL / B. ENTIDADES PÚBLICAS TERRITORIALES Y NACIONALES FORTALECIDAS</t>
  </si>
  <si>
    <t>3699-1300-6-53105B- 5. CONVERGENCIA REGIONAL / B. ENTIDADES PÚBLICAS TERRITORIALES Y NACIONALES FORTALECIDAS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</si>
  <si>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</si>
  <si>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</si>
  <si>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</si>
  <si>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06-01-04-004- PRÉSTAMOS POR CALAMIDAD DOMÉSTICA</t>
  </si>
  <si>
    <t>06-01-04-009- PRÉSTAMOS EDUCATIVOS</t>
  </si>
  <si>
    <t>08-02--- ESTAMPILLAS</t>
  </si>
  <si>
    <t>3602-1300-10-20308E- 2. SEGURIDAD HUMANA Y JUSTICIA SOCIAL / E. INICIATIVAS PRODUCTIVAS, ACCESO AL FINANCIAMIENTO AMPLIO Y EDUCACIÓN FINANCIERA</t>
  </si>
  <si>
    <t>3602-1300-13-20306B- 2. SEGURIDAD HUMANA Y JUSTICIA SOCIAL / B. GENERACIÓN Y PROTECCIÓN DE EMPLEOS FORMALES.</t>
  </si>
  <si>
    <t>3603-1300-15-20305C- 2. SEGURIDAD HUMANA Y JUSTICIA SOCIAL / C. OPORTUNIDADES DE EDUCACIÓN, FORMACIÓN, Y DE INSERCIÓN Y RECONVERSIÓN LABORAL</t>
  </si>
  <si>
    <t>3603-1300-16-53105B- 5. CONVERGENCIA REGIONAL / B. ENTIDADES PÚBLICAS TERRITORIALES Y NACIONALES FORTALECIDAS</t>
  </si>
  <si>
    <t>3603-1300-17-20305C- 2. SEGURIDAD HUMANA Y JUSTICIA SOCIAL / C. OPORTUNIDADES DE EDUCACIÓN, FORMACIÓN, Y DE INSERCIÓN Y RECONVERSIÓN LABORAL</t>
  </si>
  <si>
    <t>3603-1300-19-708020- 7. ACTORES DIFERENCIALES PARA EL CAMBIO / 2. EDUCACIÓN CON PERTINENCIA PARA LA POBLACIÓN CAMPESINA</t>
  </si>
  <si>
    <t>3605-1300-3-40402A- 4. TRANSFORMACIÓN PRODUCTIVA, INTERNACIONALIZACIÓN Y ACCIÓN CLÍMATICA / A. CONCURRENCIA DE RECURSOS ALREDEDOR DE INVERSIONES ESTRATÉGICAS EN CIENCIA, TECNOLOGÍA E INNOVACIÓN (CTI)</t>
  </si>
  <si>
    <t>3699-1300-15-53105B- 5. CONVERGENCIA REGIONAL / B. ENTIDADES PÚBLICAS TERRITORIALES Y NACIONALES FORTALECIDAS</t>
  </si>
  <si>
    <t>361200 UAE de Organizaciones Solidarias</t>
  </si>
  <si>
    <t>3602-1300-9-20307G- 2. SEGURIDAD HUMANA Y JUSTICIA SOCIAL / G. ASOCIATIVIDAD SOLIDARIA PARA LA PAZ</t>
  </si>
  <si>
    <t>3699-1300-1-53105B- 5. CONVERGENCIA REGIONAL / B. ENTIDADES PÚBLICAS TERRITORIALES Y NACIONALES FORTALECIDAS</t>
  </si>
  <si>
    <t>3699-1300-5-53105B- 5. CONVERGENCIA REGIONAL / B. ENTIDADES PÚBLICAS TERRITORIALES Y NACIONALES FORTALECIDAS</t>
  </si>
  <si>
    <t>361300 UAE del Servicio Público de Empleo</t>
  </si>
  <si>
    <t>3602-1300-6-20306B- 2. SEGURIDAD HUMANA Y JUSTICIA SOCIAL / B. GENERACIÓN Y PROTECCIÓN DE EMPLEOS FORMALES.</t>
  </si>
  <si>
    <t>3602-1300-7-600015- 6. PAZ TOTAL E INTEGRAL / 5. ACUERDO SOBRE LAS VÍCTIMAS DEL CONFLICTO: “SISTEMA INTEGRAL DE VERDAD, JUSTICIA, REPARACIÓN Y NO REPETICIÓN”</t>
  </si>
  <si>
    <t>3699-1300-2-20306B- 2. SEGURIDAD HUMANA Y JUSTICIA SOCIAL / B. GENERACIÓN Y PROTECCIÓN DE EMPLEOS FORMALES.</t>
  </si>
  <si>
    <t>240101 Ministerio de Transporte</t>
  </si>
  <si>
    <t>03-11-10-001- TRANSFERENCIA A LA CORPORACIÓN AUTÓNOMA REGIONAL DEL RÍO GRANDE DE LA MAGDALENA - CORMAGDALENA</t>
  </si>
  <si>
    <t>2402-0600-3-51102A- 5. CONVERGENCIA REGIONAL / A. INTERVENCIÓN DE VÍAS REGIONALES (SECUNDARIAS Y TERCIARIAS), TERMINALES FLUVIALES Y AERÓDROMOS</t>
  </si>
  <si>
    <t>2402-0600-4-51102A- 5. CONVERGENCIA REGIONAL / A. INTERVENCIÓN DE VÍAS REGIONALES (SECUNDARIAS Y TERCIARIAS), TERMINALES FLUVIALES Y AERÓDROMOS</t>
  </si>
  <si>
    <t>2402-0600-5-51102A- 5. CONVERGENCIA REGIONAL / A. INTERVENCIÓN DE VÍAS REGIONALES (SECUNDARIAS Y TERCIARIAS), TERMINALES FLUVIALES Y AERÓDROMOS</t>
  </si>
  <si>
    <t>2406-0600-3-51102A- 5. CONVERGENCIA REGIONAL / A. INTERVENCIÓN DE VÍAS REGIONALES (SECUNDARIAS Y TERCIARIAS), TERMINALES FLUVIALES Y AERÓDROMOS</t>
  </si>
  <si>
    <t>2407-0600-3-40303D- 4. TRANSFORMACIÓN PRODUCTIVA, INTERNACIONALIZACIÓN Y ACCIÓN CLÍMATICA / D. MODOS DE TRANSPORTE MÁS EFICIENTES A NIVEL OPERATIVO Y ENERGÉTICO</t>
  </si>
  <si>
    <t>2410-0600-4-40303D- 4. TRANSFORMACIÓN PRODUCTIVA, INTERNACIONALIZACIÓN Y ACCIÓN CLÍMATICA / D. MODOS DE TRANSPORTE MÁS EFICIENTES A NIVEL OPERATIVO Y ENERGÉTICO</t>
  </si>
  <si>
    <t>2410-0600-5-51102D- 5. CONVERGENCIA REGIONAL / D. INTEGRACIÓN DE TERRITORIOS BAJO EL PRINCIPIO DE LA CONECTIVIDAD FÍSICA Y LA MULTIMODALIDAD</t>
  </si>
  <si>
    <t>2410-0600-7-51102D- 5. CONVERGENCIA REGIONAL / D. INTEGRACIÓN DE TERRITORIOS BAJO EL PRINCIPIO DE LA CONECTIVIDAD FÍSICA Y LA MULTIMODALIDAD</t>
  </si>
  <si>
    <t>2410-0600-8-51102D- 5. CONVERGENCIA REGIONAL / D. INTEGRACIÓN DE TERRITORIOS BAJO EL PRINCIPIO DE LA CONECTIVIDAD FÍSICA Y LA MULTIMODALIDAD</t>
  </si>
  <si>
    <t>2410-0600-9-51102D- 5. CONVERGENCIA REGIONAL / D. INTEGRACIÓN DE TERRITORIOS BAJO EL PRINCIPIO DE LA CONECTIVIDAD FÍSICA Y LA MULTIMODALIDAD</t>
  </si>
  <si>
    <t>2410-0600-11-51102D- 5. CONVERGENCIA REGIONAL / D. INTEGRACIÓN DE TERRITORIOS BAJO EL PRINCIPIO DE LA CONECTIVIDAD FÍSICA Y LA MULTIMODALIDAD</t>
  </si>
  <si>
    <t>2410-0600-12-51102D- 5. CONVERGENCIA REGIONAL / D. INTEGRACIÓN DE TERRITORIOS BAJO EL PRINCIPIO DE LA CONECTIVIDAD FÍSICA Y LA MULTIMODALIDAD</t>
  </si>
  <si>
    <t>2410-0600-13-51102D- 5. CONVERGENCIA REGIONAL / D. INTEGRACIÓN DE TERRITORIOS BAJO EL PRINCIPIO DE LA CONECTIVIDAD FÍSICA Y LA MULTIMODALIDAD</t>
  </si>
  <si>
    <t>2410-0600-14-51102D- 5. CONVERGENCIA REGIONAL / D. INTEGRACIÓN DE TERRITORIOS BAJO EL PRINCIPIO DE LA CONECTIVIDAD FÍSICA Y LA MULTIMODALIDAD</t>
  </si>
  <si>
    <t>2410-0600-15-51102D- 5. CONVERGENCIA REGIONAL / D. INTEGRACIÓN DE TERRITORIOS BAJO EL PRINCIPIO DE LA CONECTIVIDAD FÍSICA Y LA MULTIMODALIDAD</t>
  </si>
  <si>
    <t>2499-0600-22-51102D- 5. CONVERGENCIA REGIONAL / D. INTEGRACIÓN DE TERRITORIOS BAJO EL PRINCIPIO DE LA CONECTIVIDAD FÍSICA Y LA MULTIMODALIDAD</t>
  </si>
  <si>
    <t>2499-0600-23-51102D- 5. CONVERGENCIA REGIONAL / D. INTEGRACIÓN DE TERRITORIOS BAJO EL PRINCIPIO DE LA CONECTIVIDAD FÍSICA Y LA MULTIMODALIDAD</t>
  </si>
  <si>
    <t>2499-0600-24-51102D- 5. CONVERGENCIA REGIONAL / D. INTEGRACIÓN DE TERRITORIOS BAJO EL PRINCIPIO DE LA CONECTIVIDAD FÍSICA Y LA MULTIMODALIDAD</t>
  </si>
  <si>
    <t>2499-0600-25-51102D- 5. CONVERGENCIA REGIONAL / D. INTEGRACIÓN DE TERRITORIOS BAJO EL PRINCIPIO DE LA CONECTIVIDAD FÍSICA Y LA MULTIMODALIDAD</t>
  </si>
  <si>
    <t>2499-0600-26-51102D- 5. CONVERGENCIA REGIONAL / D. INTEGRACIÓN DE TERRITORIOS BAJO EL PRINCIPIO DE LA CONECTIVIDAD FÍSICA Y LA MULTIMODALIDAD</t>
  </si>
  <si>
    <t>2499-0600-27-51102D- 5. CONVERGENCIA REGIONAL / D. INTEGRACIÓN DE TERRITORIOS BAJO EL PRINCIPIO DE LA CONECTIVIDAD FÍSICA Y LA MULTIMODALIDAD</t>
  </si>
  <si>
    <t>2499-0600-28-51102D- 5. CONVERGENCIA REGIONAL / D. INTEGRACIÓN DE TERRITORIOS BAJO EL PRINCIPIO DE LA CONECTIVIDAD FÍSICA Y LA MULTIMODALIDAD</t>
  </si>
  <si>
    <t>240200 Instituto Nacional de Vías - INVÍAS</t>
  </si>
  <si>
    <t>03-04-02-036- PROGRAMA DE SALUD OCUPACIONAL (NO DE PENSIONES)</t>
  </si>
  <si>
    <t>2401-0600-41-51102D- 5. CONVERGENCIA REGIONAL / D. INTEGRACIÓN DE TERRITORIOS BAJO EL PRINCIPIO DE LA CONECTIVIDAD FÍSICA Y LA MULTIMODALIDAD</t>
  </si>
  <si>
    <t>2401-0600-72-51102D- 5. CONVERGENCIA REGIONAL / D. INTEGRACIÓN DE TERRITORIOS BAJO EL PRINCIPIO DE LA CONECTIVIDAD FÍSICA Y LA MULTIMODALIDAD</t>
  </si>
  <si>
    <t>2401-0600-74-51102D- 5. CONVERGENCIA REGIONAL / D. INTEGRACIÓN DE TERRITORIOS BAJO EL PRINCIPIO DE LA CONECTIVIDAD FÍSICA Y LA MULTIMODALIDAD</t>
  </si>
  <si>
    <t>2401-0600-75-51102D- 5. CONVERGENCIA REGIONAL / D. INTEGRACIÓN DE TERRITORIOS BAJO EL PRINCIPIO DE LA CONECTIVIDAD FÍSICA Y LA MULTIMODALIDAD</t>
  </si>
  <si>
    <t>2401-0600-77-51102D- 5. CONVERGENCIA REGIONAL / D. INTEGRACIÓN DE TERRITORIOS BAJO EL PRINCIPIO DE LA CONECTIVIDAD FÍSICA Y LA MULTIMODALIDAD</t>
  </si>
  <si>
    <t>2401-0600-78-51102D- 5. CONVERGENCIA REGIONAL / D. INTEGRACIÓN DE TERRITORIOS BAJO EL PRINCIPIO DE LA CONECTIVIDAD FÍSICA Y LA MULTIMODALIDAD</t>
  </si>
  <si>
    <t>2401-0600-85-51102D- 5. CONVERGENCIA REGIONAL / D. INTEGRACIÓN DE TERRITORIOS BAJO EL PRINCIPIO DE LA CONECTIVIDAD FÍSICA Y LA MULTIMODALIDAD</t>
  </si>
  <si>
    <t>2401-0600-90-51102D- 5. CONVERGENCIA REGIONAL / D. INTEGRACIÓN DE TERRITORIOS BAJO EL PRINCIPIO DE LA CONECTIVIDAD FÍSICA Y LA MULTIMODALIDAD</t>
  </si>
  <si>
    <t>2401-0600-91-51102D- 5. CONVERGENCIA REGIONAL / D. INTEGRACIÓN DE TERRITORIOS BAJO EL PRINCIPIO DE LA CONECTIVIDAD FÍSICA Y LA MULTIMODALIDAD</t>
  </si>
  <si>
    <t>2401-0600-94-51102D- 5. CONVERGENCIA REGIONAL / D. INTEGRACIÓN DE TERRITORIOS BAJO EL PRINCIPIO DE LA CONECTIVIDAD FÍSICA Y LA MULTIMODALIDAD</t>
  </si>
  <si>
    <t>2401-0600-96-51102D- 5. CONVERGENCIA REGIONAL / D. INTEGRACIÓN DE TERRITORIOS BAJO EL PRINCIPIO DE LA CONECTIVIDAD FÍSICA Y LA MULTIMODALIDAD</t>
  </si>
  <si>
    <t>2401-0600-101-51102D- 5. CONVERGENCIA REGIONAL / D. INTEGRACIÓN DE TERRITORIOS BAJO EL PRINCIPIO DE LA CONECTIVIDAD FÍSICA Y LA MULTIMODALIDAD</t>
  </si>
  <si>
    <t>2401-0600-103-51102D- 5. CONVERGENCIA REGIONAL / D. INTEGRACIÓN DE TERRITORIOS BAJO EL PRINCIPIO DE LA CONECTIVIDAD FÍSICA Y LA MULTIMODALIDAD</t>
  </si>
  <si>
    <t>2401-0600-107-51102D- 5. CONVERGENCIA REGIONAL / D. INTEGRACIÓN DE TERRITORIOS BAJO EL PRINCIPIO DE LA CONECTIVIDAD FÍSICA Y LA MULTIMODALIDAD</t>
  </si>
  <si>
    <t>2401-0600-108-51102D- 5. CONVERGENCIA REGIONAL / D. INTEGRACIÓN DE TERRITORIOS BAJO EL PRINCIPIO DE LA CONECTIVIDAD FÍSICA Y LA MULTIMODALIDAD</t>
  </si>
  <si>
    <t>2401-0600-109-51102D- 5. CONVERGENCIA REGIONAL / D. INTEGRACIÓN DE TERRITORIOS BAJO EL PRINCIPIO DE LA CONECTIVIDAD FÍSICA Y LA MULTIMODALIDAD</t>
  </si>
  <si>
    <t>2401-0600-113-51102D- 5. CONVERGENCIA REGIONAL / D. INTEGRACIÓN DE TERRITORIOS BAJO EL PRINCIPIO DE LA CONECTIVIDAD FÍSICA Y LA MULTIMODALIDAD</t>
  </si>
  <si>
    <t>2401-0600-115-51102D- 5. CONVERGENCIA REGIONAL / D. INTEGRACIÓN DE TERRITORIOS BAJO EL PRINCIPIO DE LA CONECTIVIDAD FÍSICA Y LA MULTIMODALIDAD</t>
  </si>
  <si>
    <t>2401-0600-117-51102D- 5. CONVERGENCIA REGIONAL / D. INTEGRACIÓN DE TERRITORIOS BAJO EL PRINCIPIO DE LA CONECTIVIDAD FÍSICA Y LA MULTIMODALIDAD</t>
  </si>
  <si>
    <t>2401-0600-118-51102D- 5. CONVERGENCIA REGIONAL / D. INTEGRACIÓN DE TERRITORIOS BAJO EL PRINCIPIO DE LA CONECTIVIDAD FÍSICA Y LA MULTIMODALIDAD</t>
  </si>
  <si>
    <t>2401-0600-119-51102D- 5. CONVERGENCIA REGIONAL / D. INTEGRACIÓN DE TERRITORIOS BAJO EL PRINCIPIO DE LA CONECTIVIDAD FÍSICA Y LA MULTIMODALIDAD</t>
  </si>
  <si>
    <t>2401-0600-123-51102D- 5. CONVERGENCIA REGIONAL / D. INTEGRACIÓN DE TERRITORIOS BAJO EL PRINCIPIO DE LA CONECTIVIDAD FÍSICA Y LA MULTIMODALIDAD</t>
  </si>
  <si>
    <t>2401-0600-126-51102D- 5. CONVERGENCIA REGIONAL / D. INTEGRACIÓN DE TERRITORIOS BAJO EL PRINCIPIO DE LA CONECTIVIDAD FÍSICA Y LA MULTIMODALIDAD</t>
  </si>
  <si>
    <t>2401-0600-132-51102D- 5. CONVERGENCIA REGIONAL / D. INTEGRACIÓN DE TERRITORIOS BAJO EL PRINCIPIO DE LA CONECTIVIDAD FÍSICA Y LA MULTIMODALIDAD</t>
  </si>
  <si>
    <t>2401-0600-135-51102D- 5. CONVERGENCIA REGIONAL / D. INTEGRACIÓN DE TERRITORIOS BAJO EL PRINCIPIO DE LA CONECTIVIDAD FÍSICA Y LA MULTIMODALIDAD</t>
  </si>
  <si>
    <t>2401-0600-137-51102D- 5. CONVERGENCIA REGIONAL / D. INTEGRACIÓN DE TERRITORIOS BAJO EL PRINCIPIO DE LA CONECTIVIDAD FÍSICA Y LA MULTIMODALIDAD</t>
  </si>
  <si>
    <t>2401-0600-139-51102D- 5. CONVERGENCIA REGIONAL / D. INTEGRACIÓN DE TERRITORIOS BAJO EL PRINCIPIO DE LA CONECTIVIDAD FÍSICA Y LA MULTIMODALIDAD</t>
  </si>
  <si>
    <t>2401-0600-142-51102D- 5. CONVERGENCIA REGIONAL / D. INTEGRACIÓN DE TERRITORIOS BAJO EL PRINCIPIO DE LA CONECTIVIDAD FÍSICA Y LA MULTIMODALIDAD</t>
  </si>
  <si>
    <t>2401-0600-145-51102D- 5. CONVERGENCIA REGIONAL / D. INTEGRACIÓN DE TERRITORIOS BAJO EL PRINCIPIO DE LA CONECTIVIDAD FÍSICA Y LA MULTIMODALIDAD</t>
  </si>
  <si>
    <t>2402-0600-12-51102A- 5. CONVERGENCIA REGIONAL / A. INTERVENCIÓN DE VÍAS REGIONALES (SECUNDARIAS Y TERCIARIAS), TERMINALES FLUVIALES Y AERÓDROMOS</t>
  </si>
  <si>
    <t>2402-0600-13-51102A- 5. CONVERGENCIA REGIONAL / A. INTERVENCIÓN DE VÍAS REGIONALES (SECUNDARIAS Y TERCIARIAS), TERMINALES FLUVIALES Y AERÓDROMOS</t>
  </si>
  <si>
    <t>2402-0600-14-51102A- 5. CONVERGENCIA REGIONAL / A. INTERVENCIÓN DE VÍAS REGIONALES (SECUNDARIAS Y TERCIARIAS), TERMINALES FLUVIALES Y AERÓDROMOS</t>
  </si>
  <si>
    <t>2404-0600-2-51102D- 5. CONVERGENCIA REGIONAL / D. INTEGRACIÓN DE TERRITORIOS BAJO EL PRINCIPIO DE LA CONECTIVIDAD FÍSICA Y LA MULTIMODALIDAD</t>
  </si>
  <si>
    <t>2405-0600-5-52104E- 5. CONVERGENCIA REGIONAL / E. INFRAESTRUCTURA Y SERVICIOS LOGÍSTICOS</t>
  </si>
  <si>
    <t>2405-0600-6-52104E- 5. CONVERGENCIA REGIONAL / E. INFRAESTRUCTURA Y SERVICIOS LOGÍSTICOS</t>
  </si>
  <si>
    <t>2406-0600-6-51102A- 5. CONVERGENCIA REGIONAL / A. INTERVENCIÓN DE VÍAS REGIONALES (SECUNDARIAS Y TERCIARIAS), TERMINALES FLUVIALES Y AERÓDROMOS</t>
  </si>
  <si>
    <t>2406-0600-7-30202A- 3. DERECHO HUMANO A LA ALIMENTACIÓN / A. PROTOCOLO DE ATENCIÓN PRIORITARIA</t>
  </si>
  <si>
    <t>2406-0600-8-51102A- 5. CONVERGENCIA REGIONAL / A. INTERVENCIÓN DE VÍAS REGIONALES (SECUNDARIAS Y TERCIARIAS), TERMINALES FLUVIALES Y AERÓDROMOS</t>
  </si>
  <si>
    <t>2409-0600-2-20301C- 2. SEGURIDAD HUMANA Y JUSTICIA SOCIAL / C. FORTALECIMIENTO DE LA SEGURIDAD VIAL PARA LA PROTECCIÓN DE LA VIDA</t>
  </si>
  <si>
    <t>2409-0600-3-20301C- 2. SEGURIDAD HUMANA Y JUSTICIA SOCIAL / C. FORTALECIMIENTO DE LA SEGURIDAD VIAL PARA LA PROTECCIÓN DE LA VIDA</t>
  </si>
  <si>
    <t>2409-0600-4-51102D- 5. CONVERGENCIA REGIONAL / D. INTEGRACIÓN DE TERRITORIOS BAJO EL PRINCIPIO DE LA CONECTIVIDAD FÍSICA Y LA MULTIMODALIDAD</t>
  </si>
  <si>
    <t>2409-0600-5-20301C- 2. SEGURIDAD HUMANA Y JUSTICIA SOCIAL / C. FORTALECIMIENTO DE LA SEGURIDAD VIAL PARA LA PROTECCIÓN DE LA VIDA</t>
  </si>
  <si>
    <t>2409-0600-6-51102D- 5. CONVERGENCIA REGIONAL / D. INTEGRACIÓN DE TERRITORIOS BAJO EL PRINCIPIO DE LA CONECTIVIDAD FÍSICA Y LA MULTIMODALIDAD</t>
  </si>
  <si>
    <t>2409-0600-9-20301C- 2. SEGURIDAD HUMANA Y JUSTICIA SOCIAL / C. FORTALECIMIENTO DE LA SEGURIDAD VIAL PARA LA PROTECCIÓN DE LA VIDA</t>
  </si>
  <si>
    <t>2410-0600-1-20301C- 2. SEGURIDAD HUMANA Y JUSTICIA SOCIAL / C. FORTALECIMIENTO DE LA SEGURIDAD VIAL PARA LA PROTECCIÓN DE LA VIDA</t>
  </si>
  <si>
    <t>2410-0600-2-40201C- 4. TRANSFORMACIÓN PRODUCTIVA, INTERNACIONALIZACIÓN Y ACCIÓN CLÍMATICA / C. INFRAESTRUCTURA DE PROYECTOS PÚBLICOS Y DE ASOCIACIONES PÚBLICO PRIVADAS ADAPTADAS AL CAMBIO CLIMÁTICO Y CON MENOS EMISIONES</t>
  </si>
  <si>
    <t>2499-0600-17-51102D- 5. CONVERGENCIA REGIONAL / D. INTEGRACIÓN DE TERRITORIOS BAJO EL PRINCIPIO DE LA CONECTIVIDAD FÍSICA Y LA MULTIMODALIDAD</t>
  </si>
  <si>
    <t>2499-0600-18-51102D- 5. CONVERGENCIA REGIONAL / D. INTEGRACIÓN DE TERRITORIOS BAJO EL PRINCIPIO DE LA CONECTIVIDAD FÍSICA Y LA MULTIMODALIDAD</t>
  </si>
  <si>
    <t>2499-0600-19-51102D- 5. CONVERGENCIA REGIONAL / D. INTEGRACIÓN DE TERRITORIOS BAJO EL PRINCIPIO DE LA CONECTIVIDAD FÍSICA Y LA MULTIMODALIDAD</t>
  </si>
  <si>
    <t>2499-0600-20-51102D- 5. CONVERGENCIA REGIONAL / D. INTEGRACIÓN DE TERRITORIOS BAJO EL PRINCIPIO DE LA CONECTIVIDAD FÍSICA Y LA MULTIMODALIDAD</t>
  </si>
  <si>
    <t>2499-0600-21-51102D- 5. CONVERGENCIA REGIONAL / D. INTEGRACIÓN DE TERRITORIOS BAJO EL PRINCIPIO DE LA CONECTIVIDAD FÍSICA Y LA MULTIMODALIDAD</t>
  </si>
  <si>
    <t>2499-0600-25-51302A- 5. CONVERGENCIA REGIONAL / A. INTERVENCIÓN DE VÍAS REGIONALES (SECUNDARIAS Y TERCIARIAS), TERMINALES FLUVIALES Y AERÓDROMOS</t>
  </si>
  <si>
    <t>2499-0600-27-51302A- 5. CONVERGENCIA REGIONAL / A. INTERVENCIÓN DE VÍAS REGIONALES (SECUNDARIAS Y TERCIARIAS), TERMINALES FLUVIALES Y AERÓDROMOS</t>
  </si>
  <si>
    <t>2401-0600-70-51102D- 5. CONVERGENCIA REGIONAL /D. INTEGRACIÓN DE TERRITORIOS BAJO EL PRINCIPIO DE LA CONECTIVIDAD FÍSICA Y LA MULTIMODALIDAD</t>
  </si>
  <si>
    <t>2401-0600-71-51102D- 5. CONVERGENCIA REGIONAL /D. INTEGRACIÓN DE TERRITORIOS BAJO EL PRINCIPIO DE LA CONECTIVIDAD FÍSICA Y LA MULTIMODALIDAD</t>
  </si>
  <si>
    <t>2401-0600-73-51102D- 5. CONVERGENCIA REGIONAL /D. INTEGRACIÓN DE TERRITORIOS BAJO EL PRINCIPIO DE LA CONECTIVIDAD FÍSICA Y LA MULTIMODALIDAD</t>
  </si>
  <si>
    <t>2401-0600-76-51102D- 5. CONVERGENCIA REGIONAL /D. INTEGRACIÓN DE TERRITORIOS BAJO EL PRINCIPIO DE LA CONECTIVIDAD FÍSICA Y LA MULTIMODALIDAD</t>
  </si>
  <si>
    <t>2401-0600-79-51102D- 5. CONVERGENCIA REGIONAL /D. INTEGRACIÓN DE TERRITORIOS BAJO EL PRINCIPIO DE LA CONECTIVIDAD FÍSICA Y LA MULTIMODALIDAD</t>
  </si>
  <si>
    <t>2401-0600-80-51102D- 5. CONVERGENCIA REGIONAL /D. INTEGRACIÓN DE TERRITORIOS BAJO EL PRINCIPIO DE LA CONECTIVIDAD FÍSICA Y LA MULTIMODALIDAD</t>
  </si>
  <si>
    <t>2401-0600-81-51102D- 5. CONVERGENCIA REGIONAL /D. INTEGRACIÓN DE TERRITORIOS BAJO EL PRINCIPIO DE LA CONECTIVIDAD FÍSICA Y LA MULTIMODALIDAD</t>
  </si>
  <si>
    <t>2401-0600-82-51102D- 5. CONVERGENCIA REGIONAL /D. INTEGRACIÓN DE TERRITORIOS BAJO EL PRINCIPIO DE LA CONECTIVIDAD FÍSICA Y LA MULTIMODALIDAD</t>
  </si>
  <si>
    <t>2401-0600-83-51102D- 5. CONVERGENCIA REGIONAL /D. INTEGRACIÓN DE TERRITORIOS BAJO EL PRINCIPIO DE LA CONECTIVIDAD FÍSICA Y LA MULTIMODALIDAD</t>
  </si>
  <si>
    <t>2401-0600-84-51102D- 5. CONVERGENCIA REGIONAL /D. INTEGRACIÓN DE TERRITORIOS BAJO EL PRINCIPIO DE LA CONECTIVIDAD FÍSICA Y LA MULTIMODALIDAD</t>
  </si>
  <si>
    <t>2401-0600-86-51102D- 5. CONVERGENCIA REGIONAL /D. INTEGRACIÓN DE TERRITORIOS BAJO EL PRINCIPIO DE LA CONECTIVIDAD FÍSICA Y LA MULTIMODALIDAD</t>
  </si>
  <si>
    <t>2401-0600-88-51102D- 5. CONVERGENCIA REGIONAL /D. INTEGRACIÓN DE TERRITORIOS BAJO EL PRINCIPIO DE LA CONECTIVIDAD FÍSICA Y LA MULTIMODALIDAD</t>
  </si>
  <si>
    <t>2401-0600-89-51102D- 5. CONVERGENCIA REGIONAL /D. INTEGRACIÓN DE TERRITORIOS BAJO EL PRINCIPIO DE LA CONECTIVIDAD FÍSICA Y LA MULTIMODALIDAD</t>
  </si>
  <si>
    <t>2401-0600-92-51102D- 5. CONVERGENCIA REGIONAL /D. INTEGRACIÓN DE TERRITORIOS BAJO EL PRINCIPIO DE LA CONECTIVIDAD FÍSICA Y LA MULTIMODALIDAD</t>
  </si>
  <si>
    <t>2401-0600-93-51102D- 5. CONVERGENCIA REGIONAL /D. INTEGRACIÓN DE TERRITORIOS BAJO EL PRINCIPIO DE LA CONECTIVIDAD FÍSICA Y LA MULTIMODALIDAD</t>
  </si>
  <si>
    <t>2401-0600-95-51102D- 5. CONVERGENCIA REGIONAL /D. INTEGRACIÓN DE TERRITORIOS BAJO EL PRINCIPIO DE LA CONECTIVIDAD FÍSICA Y LA MULTIMODALIDAD</t>
  </si>
  <si>
    <t>2401-0600-97-51102D- 5. CONVERGENCIA REGIONAL /D. INTEGRACIÓN DE TERRITORIOS BAJO EL PRINCIPIO DE LA CONECTIVIDAD FÍSICA Y LA MULTIMODALIDAD</t>
  </si>
  <si>
    <t>2401-0600-99-51102D- 5. CONVERGENCIA REGIONAL /D. INTEGRACIÓN DE TERRITORIOS BAJO EL PRINCIPIO DE LA CONECTIVIDAD FÍSICA Y LA MULTIMODALIDAD</t>
  </si>
  <si>
    <t>2401-0600-100-51102D- 5. CONVERGENCIA REGIONAL /D. INTEGRACIÓN DE TERRITORIOS BAJO EL PRINCIPIO DE LA CONECTIVIDAD FÍSICA Y LA MULTIMODALIDAD</t>
  </si>
  <si>
    <t>2401-0600-102-51102D- 5. CONVERGENCIA REGIONAL /D. INTEGRACIÓN DE TERRITORIOS BAJO EL PRINCIPIO DE LA CONECTIVIDAD FÍSICA Y LA MULTIMODALIDAD</t>
  </si>
  <si>
    <t>2401-0600-105-51102D- 5. CONVERGENCIA REGIONAL /D. INTEGRACIÓN DE TERRITORIOS BAJO EL PRINCIPIO DE LA CONECTIVIDAD FÍSICA Y LA MULTIMODALIDAD</t>
  </si>
  <si>
    <t>2401-0600-110-51102D- 5. CONVERGENCIA REGIONAL /D. INTEGRACIÓN DE TERRITORIOS BAJO EL PRINCIPIO DE LA CONECTIVIDAD FÍSICA Y LA MULTIMODALIDAD</t>
  </si>
  <si>
    <t>2401-0600-112-51102D- 5. CONVERGENCIA REGIONAL /D. INTEGRACIÓN DE TERRITORIOS BAJO EL PRINCIPIO DE LA CONECTIVIDAD FÍSICA Y LA MULTIMODALIDAD</t>
  </si>
  <si>
    <t>2401-0600-114-51102D- 5. CONVERGENCIA REGIONAL /D. INTEGRACIÓN DE TERRITORIOS BAJO EL PRINCIPIO DE LA CONECTIVIDAD FÍSICA Y LA MULTIMODALIDAD</t>
  </si>
  <si>
    <t>2401-0600-116-51102D- 5. CONVERGENCIA REGIONAL /D. INTEGRACIÓN DE TERRITORIOS BAJO EL PRINCIPIO DE LA CONECTIVIDAD FÍSICA Y LA MULTIMODALIDAD</t>
  </si>
  <si>
    <t>2401-0600-121-51102D- 5. CONVERGENCIA REGIONAL /D. INTEGRACIÓN DE TERRITORIOS BAJO EL PRINCIPIO DE LA CONECTIVIDAD FÍSICA Y LA MULTIMODALIDAD</t>
  </si>
  <si>
    <t>2401-0600-124-51102D- 5. CONVERGENCIA REGIONAL /D. INTEGRACIÓN DE TERRITORIOS BAJO EL PRINCIPIO DE LA CONECTIVIDAD FÍSICA Y LA MULTIMODALIDAD</t>
  </si>
  <si>
    <t>2401-0600-125-51102D- 5. CONVERGENCIA REGIONAL /D. INTEGRACIÓN DE TERRITORIOS BAJO EL PRINCIPIO DE LA CONECTIVIDAD FÍSICA Y LA MULTIMODALIDAD</t>
  </si>
  <si>
    <t>2401-0600-127-51102D- 5. CONVERGENCIA REGIONAL /D. INTEGRACIÓN DE TERRITORIOS BAJO EL PRINCIPIO DE LA CONECTIVIDAD FÍSICA Y LA MULTIMODALIDAD</t>
  </si>
  <si>
    <t>2401-0600-128-51102D- 5. CONVERGENCIA REGIONAL /D. INTEGRACIÓN DE TERRITORIOS BAJO EL PRINCIPIO DE LA CONECTIVIDAD FÍSICA Y LA MULTIMODALIDAD</t>
  </si>
  <si>
    <t>2401-0600-129-51102D- 5. CONVERGENCIA REGIONAL /D. INTEGRACIÓN DE TERRITORIOS BAJO EL PRINCIPIO DE LA CONECTIVIDAD FÍSICA Y LA MULTIMODALIDAD</t>
  </si>
  <si>
    <t>2401-0600-130-51102D- 5. CONVERGENCIA REGIONAL /D. INTEGRACIÓN DE TERRITORIOS BAJO EL PRINCIPIO DE LA CONECTIVIDAD FÍSICA Y LA MULTIMODALIDAD</t>
  </si>
  <si>
    <t>2401-0600-131-51102D- 5. CONVERGENCIA REGIONAL /D. INTEGRACIÓN DE TERRITORIOS BAJO EL PRINCIPIO DE LA CONECTIVIDAD FÍSICA Y LA MULTIMODALIDAD</t>
  </si>
  <si>
    <t>2401-0600-133-51102D- 5. CONVERGENCIA REGIONAL /D. INTEGRACIÓN DE TERRITORIOS BAJO EL PRINCIPIO DE LA CONECTIVIDAD FÍSICA Y LA MULTIMODALIDAD</t>
  </si>
  <si>
    <t>2401-0600-134-51102D- 5. CONVERGENCIA REGIONAL /D. INTEGRACIÓN DE TERRITORIOS BAJO EL PRINCIPIO DE LA CONECTIVIDAD FÍSICA Y LA MULTIMODALIDAD</t>
  </si>
  <si>
    <t>2401-0600-136-51102D- 5. CONVERGENCIA REGIONAL /D. INTEGRACIÓN DE TERRITORIOS BAJO EL PRINCIPIO DE LA CONECTIVIDAD FÍSICA Y LA MULTIMODALIDAD</t>
  </si>
  <si>
    <t>2401-0600-138-51102D- 5. CONVERGENCIA REGIONAL /D. INTEGRACIÓN DE TERRITORIOS BAJO EL PRINCIPIO DE LA CONECTIVIDAD FÍSICA Y LA MULTIMODALIDAD</t>
  </si>
  <si>
    <t>2401-0600-140-51102D- 5. CONVERGENCIA REGIONAL /D. INTEGRACIÓN DE TERRITORIOS BAJO EL PRINCIPIO DE LA CONECTIVIDAD FÍSICA Y LA MULTIMODALIDAD</t>
  </si>
  <si>
    <t>2401-0600-141-51102D- 5. CONVERGENCIA REGIONAL /D. INTEGRACIÓN DE TERRITORIOS BAJO EL PRINCIPIO DE LA CONECTIVIDAD FÍSICA Y LA MULTIMODALIDAD</t>
  </si>
  <si>
    <t>2401-0600-143-51102D- 5. CONVERGENCIA REGIONAL /D. INTEGRACIÓN DE TERRITORIOS BAJO EL PRINCIPIO DE LA CONECTIVIDAD FÍSICA Y LA MULTIMODALIDAD</t>
  </si>
  <si>
    <t>2401-0600-144-51102D- 5. CONVERGENCIA REGIONAL /D. INTEGRACIÓN DE TERRITORIOS BAJO EL PRINCIPIO DE LA CONECTIVIDAD FÍSICA Y LA MULTIMODALIDAD</t>
  </si>
  <si>
    <t>2402-0600-11-51102A- 5. CONVERGENCIA REGIONAL /A. INTERVENCIÓN DE VÍAS REGIONALES (SECUNDARIAS Y TERCIARIAS), TERMINALES FLUVIALES Y AERÓDROMOS</t>
  </si>
  <si>
    <t>2402-0600-16-51102A- 5. CONVERGENCIA REGIONAL /A. INTERVENCIÓN DE VÍAS REGIONALES (SECUNDARIAS Y TERCIARIAS), TERMINALES FLUVIALES Y AERÓDROMOS</t>
  </si>
  <si>
    <t>241200 UAE de la Aeronáutica Civil</t>
  </si>
  <si>
    <t>08-04-06-- CONTRIBUCIÓN – SUPERINTENDENCIA DE VIGILANCIA Y SEGURIDAD PRIVADA</t>
  </si>
  <si>
    <t>2403-0600-25-52104E- 5. CONVERGENCIA REGIONAL / E. INFRAESTRUCTURA Y SERVICIOS LOGÍSTICOS</t>
  </si>
  <si>
    <t>2403-0600-26-52104E- 5. CONVERGENCIA REGIONAL / E. INFRAESTRUCTURA Y SERVICIOS LOGÍSTICOS</t>
  </si>
  <si>
    <t>2403-0600-27-52104E- 5. CONVERGENCIA REGIONAL / E. INFRAESTRUCTURA Y SERVICIOS LOGÍSTICOS</t>
  </si>
  <si>
    <t>2403-0600-28-52104E- 5. CONVERGENCIA REGIONAL / E. INFRAESTRUCTURA Y SERVICIOS LOGÍSTICOS</t>
  </si>
  <si>
    <t>2403-0600-29-52104E- 5. CONVERGENCIA REGIONAL / E. INFRAESTRUCTURA Y SERVICIOS LOGÍSTICOS</t>
  </si>
  <si>
    <t>2403-0600-30-52104E- 5. CONVERGENCIA REGIONAL / E. INFRAESTRUCTURA Y SERVICIOS LOGÍSTICOS</t>
  </si>
  <si>
    <t>2403-0600-31-52104E- 5. CONVERGENCIA REGIONAL / E. INFRAESTRUCTURA Y SERVICIOS LOGÍSTICOS</t>
  </si>
  <si>
    <t>2403-0600-32-52104E- 5. CONVERGENCIA REGIONAL / E. INFRAESTRUCTURA Y SERVICIOS LOGÍSTICOS</t>
  </si>
  <si>
    <t>2403-0600-33-52104E- 5. CONVERGENCIA REGIONAL / E. INFRAESTRUCTURA Y SERVICIOS LOGÍSTICOS</t>
  </si>
  <si>
    <t>2403-0600-34-52104E- 5. CONVERGENCIA REGIONAL / E. INFRAESTRUCTURA Y SERVICIOS LOGÍSTICOS</t>
  </si>
  <si>
    <t>2403-0600-35-52104E- 5. CONVERGENCIA REGIONAL / E. INFRAESTRUCTURA Y SERVICIOS LOGÍSTICOS</t>
  </si>
  <si>
    <t>2403-0600-36-52104E- 5. CONVERGENCIA REGIONAL / E. INFRAESTRUCTURA Y SERVICIOS LOGÍSTICOS</t>
  </si>
  <si>
    <t>2403-0600-37-52104E- 5. CONVERGENCIA REGIONAL / E. INFRAESTRUCTURA Y SERVICIOS LOGÍSTICOS</t>
  </si>
  <si>
    <t>2403-0600-38-52104E- 5. CONVERGENCIA REGIONAL / E. INFRAESTRUCTURA Y SERVICIOS LOGÍSTICOS</t>
  </si>
  <si>
    <t>2403-0600-39-52104E- 5. CONVERGENCIA REGIONAL / E. INFRAESTRUCTURA Y SERVICIOS LOGÍSTICOS</t>
  </si>
  <si>
    <t>2403-0600-40-52104E- 5. CONVERGENCIA REGIONAL / E. INFRAESTRUCTURA Y SERVICIOS LOGÍSTICOS</t>
  </si>
  <si>
    <t>2403-0600-41-52104E- 5. CONVERGENCIA REGIONAL / E. INFRAESTRUCTURA Y SERVICIOS LOGÍSTICOS</t>
  </si>
  <si>
    <t>2403-0600-42-52104E- 5. CONVERGENCIA REGIONAL / E. INFRAESTRUCTURA Y SERVICIOS LOGÍSTICOS</t>
  </si>
  <si>
    <t>2403-0600-43-52104E- 5. CONVERGENCIA REGIONAL / E. INFRAESTRUCTURA Y SERVICIOS LOGÍSTICOS</t>
  </si>
  <si>
    <t>2403-0600-44-52104E- 5. CONVERGENCIA REGIONAL / E. INFRAESTRUCTURA Y SERVICIOS LOGÍSTICOS</t>
  </si>
  <si>
    <t>2403-0600-45-52104E- 5. CONVERGENCIA REGIONAL / E. INFRAESTRUCTURA Y SERVICIOS LOGÍSTICOS</t>
  </si>
  <si>
    <t>2403-0600-46-52104E- 5. CONVERGENCIA REGIONAL / E. INFRAESTRUCTURA Y SERVICIOS LOGÍSTICOS</t>
  </si>
  <si>
    <t>2403-0600-47-52104E- 5. CONVERGENCIA REGIONAL / E. INFRAESTRUCTURA Y SERVICIOS LOGÍSTICOS</t>
  </si>
  <si>
    <t>2403-0600-48-52104E- 5. CONVERGENCIA REGIONAL / E. INFRAESTRUCTURA Y SERVICIOS LOGÍSTICOS</t>
  </si>
  <si>
    <t>2403-0600-49-52104E- 5. CONVERGENCIA REGIONAL / E. INFRAESTRUCTURA Y SERVICIOS LOGÍSTICOS</t>
  </si>
  <si>
    <t>2403-0600-51-52104E- 5. CONVERGENCIA REGIONAL / E. INFRAESTRUCTURA Y SERVICIOS LOGÍSTICOS</t>
  </si>
  <si>
    <t>2403-0600-52-52104E- 5. CONVERGENCIA REGIONAL / E. INFRAESTRUCTURA Y SERVICIOS LOGÍSTICOS</t>
  </si>
  <si>
    <t>2403-0600-55-52104E- 5. CONVERGENCIA REGIONAL / E. INFRAESTRUCTURA Y SERVICIOS LOGÍSTICOS</t>
  </si>
  <si>
    <t>2403-0600-56-51102A- 5. CONVERGENCIA REGIONAL / A. INTERVENCIÓN DE VÍAS REGIONALES (SECUNDARIAS Y TERCIARIAS), TERMINALES FLUVIALES Y AERÓDROMOS</t>
  </si>
  <si>
    <t>2409-0600-7-20301C- 2. SEGURIDAD HUMANA Y JUSTICIA SOCIAL / C. FORTALECIMIENTO DE LA SEGURIDAD VIAL PARA LA PROTECCIÓN DE LA VIDA</t>
  </si>
  <si>
    <t>2409-0600-8-20301C- 2. SEGURIDAD HUMANA Y JUSTICIA SOCIAL / C. FORTALECIMIENTO DE LA SEGURIDAD VIAL PARA LA PROTECCIÓN DE LA VIDA</t>
  </si>
  <si>
    <t>2499-0600-6-51102D- 5. CONVERGENCIA REGIONAL / D. INTEGRACIÓN DE TERRITORIOS BAJO EL PRINCIPIO DE LA CONECTIVIDAD FÍSICA Y LA MULTIMODALIDAD</t>
  </si>
  <si>
    <t>2499-0600-7-51102D- 5. CONVERGENCIA REGIONAL / D. INTEGRACIÓN DE TERRITORIOS BAJO EL PRINCIPIO DE LA CONECTIVIDAD FÍSICA Y LA MULTIMODALIDAD</t>
  </si>
  <si>
    <t>2499-0600-8-51102D- 5. CONVERGENCIA REGIONAL / D. INTEGRACIÓN DE TERRITORIOS BAJO EL PRINCIPIO DE LA CONECTIVIDAD FÍSICA Y LA MULTIMODALIDAD</t>
  </si>
  <si>
    <t>241300 Agencia Nacional de Infraestructura</t>
  </si>
  <si>
    <t>10-04-01-- APORTES AL FONDO DE CONTINGENCIAS</t>
  </si>
  <si>
    <t>2401-0600-38-51102D- 5. CONVERGENCIA REGIONAL / D. INTEGRACIÓN DE TERRITORIOS BAJO EL PRINCIPIO DE LA CONECTIVIDAD FÍSICA Y LA MULTIMODALIDAD</t>
  </si>
  <si>
    <t>2401-0600-54-51102D- 5. CONVERGENCIA REGIONAL / D. INTEGRACIÓN DE TERRITORIOS BAJO EL PRINCIPIO DE LA CONECTIVIDAD FÍSICA Y LA MULTIMODALIDAD</t>
  </si>
  <si>
    <t>2401-0600-59-51102D- 5. CONVERGENCIA REGIONAL / D. INTEGRACIÓN DE TERRITORIOS BAJO EL PRINCIPIO DE LA CONECTIVIDAD FÍSICA Y LA MULTIMODALIDAD</t>
  </si>
  <si>
    <t>2401-0600-60-51102D- 5. CONVERGENCIA REGIONAL / D. INTEGRACIÓN DE TERRITORIOS BAJO EL PRINCIPIO DE LA CONECTIVIDAD FÍSICA Y LA MULTIMODALIDAD</t>
  </si>
  <si>
    <t>2401-0600-61-51102D- 5. CONVERGENCIA REGIONAL / D. INTEGRACIÓN DE TERRITORIOS BAJO EL PRINCIPIO DE LA CONECTIVIDAD FÍSICA Y LA MULTIMODALIDAD</t>
  </si>
  <si>
    <t>2401-0600-62-51102D- 5. CONVERGENCIA REGIONAL / D. INTEGRACIÓN DE TERRITORIOS BAJO EL PRINCIPIO DE LA CONECTIVIDAD FÍSICA Y LA MULTIMODALIDAD</t>
  </si>
  <si>
    <t>2401-0600-63-51102D- 5. CONVERGENCIA REGIONAL / D. INTEGRACIÓN DE TERRITORIOS BAJO EL PRINCIPIO DE LA CONECTIVIDAD FÍSICA Y LA MULTIMODALIDAD</t>
  </si>
  <si>
    <t>2401-0600-64-51102D- 5. CONVERGENCIA REGIONAL / D. INTEGRACIÓN DE TERRITORIOS BAJO EL PRINCIPIO DE LA CONECTIVIDAD FÍSICA Y LA MULTIMODALIDAD</t>
  </si>
  <si>
    <t>2401-0600-65-51102D- 5. CONVERGENCIA REGIONAL / D. INTEGRACIÓN DE TERRITORIOS BAJO EL PRINCIPIO DE LA CONECTIVIDAD FÍSICA Y LA MULTIMODALIDAD</t>
  </si>
  <si>
    <t>2401-0600-66-51102D- 5. CONVERGENCIA REGIONAL / D. INTEGRACIÓN DE TERRITORIOS BAJO EL PRINCIPIO DE LA CONECTIVIDAD FÍSICA Y LA MULTIMODALIDAD</t>
  </si>
  <si>
    <t>2401-0600-67-51102D- 5. CONVERGENCIA REGIONAL / D. INTEGRACIÓN DE TERRITORIOS BAJO EL PRINCIPIO DE LA CONECTIVIDAD FÍSICA Y LA MULTIMODALIDAD</t>
  </si>
  <si>
    <t>2401-0600-68-51102D- 5. CONVERGENCIA REGIONAL / D. INTEGRACIÓN DE TERRITORIOS BAJO EL PRINCIPIO DE LA CONECTIVIDAD FÍSICA Y LA MULTIMODALIDAD</t>
  </si>
  <si>
    <t>2401-0600-69-51102D- 5. CONVERGENCIA REGIONAL / D. INTEGRACIÓN DE TERRITORIOS BAJO EL PRINCIPIO DE LA CONECTIVIDAD FÍSICA Y LA MULTIMODALIDAD</t>
  </si>
  <si>
    <t>2401-0600-70-51102D- 5. CONVERGENCIA REGIONAL / D. INTEGRACIÓN DE TERRITORIOS BAJO EL PRINCIPIO DE LA CONECTIVIDAD FÍSICA Y LA MULTIMODALIDAD</t>
  </si>
  <si>
    <t>2401-0600-71-51102D- 5. CONVERGENCIA REGIONAL / D. INTEGRACIÓN DE TERRITORIOS BAJO EL PRINCIPIO DE LA CONECTIVIDAD FÍSICA Y LA MULTIMODALIDAD</t>
  </si>
  <si>
    <t>2401-0600-73-51102D- 5. CONVERGENCIA REGIONAL / D. INTEGRACIÓN DE TERRITORIOS BAJO EL PRINCIPIO DE LA CONECTIVIDAD FÍSICA Y LA MULTIMODALIDAD</t>
  </si>
  <si>
    <t>2401-0600-76-51102D- 5. CONVERGENCIA REGIONAL / D. INTEGRACIÓN DE TERRITORIOS BAJO EL PRINCIPIO DE LA CONECTIVIDAD FÍSICA Y LA MULTIMODALIDAD</t>
  </si>
  <si>
    <t>2401-0600-79-51102D- 5. CONVERGENCIA REGIONAL / D. INTEGRACIÓN DE TERRITORIOS BAJO EL PRINCIPIO DE LA CONECTIVIDAD FÍSICA Y LA MULTIMODALIDAD</t>
  </si>
  <si>
    <t>2401-0600-80-51102D- 5. CONVERGENCIA REGIONAL / D. INTEGRACIÓN DE TERRITORIOS BAJO EL PRINCIPIO DE LA CONECTIVIDAD FÍSICA Y LA MULTIMODALIDAD</t>
  </si>
  <si>
    <t>2401-0600-81-51102D- 5. CONVERGENCIA REGIONAL / D. INTEGRACIÓN DE TERRITORIOS BAJO EL PRINCIPIO DE LA CONECTIVIDAD FÍSICA Y LA MULTIMODALIDAD</t>
  </si>
  <si>
    <t>2401-0600-82-51102D- 5. CONVERGENCIA REGIONAL / D. INTEGRACIÓN DE TERRITORIOS BAJO EL PRINCIPIO DE LA CONECTIVIDAD FÍSICA Y LA MULTIMODALIDAD</t>
  </si>
  <si>
    <t>2403-0600-4-52104E- 5. CONVERGENCIA REGIONAL / E. INFRAESTRUCTURA Y SERVICIOS LOGÍSTICOS</t>
  </si>
  <si>
    <t>2403-0600-5-52104E- 5. CONVERGENCIA REGIONAL / E. INFRAESTRUCTURA Y SERVICIOS LOGÍSTICOS</t>
  </si>
  <si>
    <t>2404-0600-2-40201C- 4. TRANSFORMACIÓN PRODUCTIVA, INTERNACIONALIZACIÓN Y ACCIÓN CLÍMATICA / C. INFRAESTRUCTURA DE PROYECTOS PÚBLICOS Y DE ASOCIACIONES PÚBLICO PRIVADAS ADAPTADAS AL CAMBIO CLIMÁTICO Y CON MENOS EMISIONES</t>
  </si>
  <si>
    <t>2404-0600-4-40201C- 4. TRANSFORMACIÓN PRODUCTIVA, INTERNACIONALIZACIÓN Y ACCIÓN CLÍMATICA / C. INFRAESTRUCTURA DE PROYECTOS PÚBLICOS Y DE ASOCIACIONES PÚBLICO PRIVADAS ADAPTADAS AL CAMBIO CLIMÁTICO Y CON MENOS EMISIONES</t>
  </si>
  <si>
    <t>2405-0600-2-52104E- 5. CONVERGENCIA REGIONAL / E. INFRAESTRUCTURA Y SERVICIOS LOGÍSTICOS</t>
  </si>
  <si>
    <t>2405-0600-4-52104E- 5. CONVERGENCIA REGIONAL / E. INFRAESTRUCTURA Y SERVICIOS LOGÍSTICOS</t>
  </si>
  <si>
    <t>2406-0600-1-51102A- 5. CONVERGENCIA REGIONAL / A. INTERVENCIÓN DE VÍAS REGIONALES (SECUNDARIAS Y TERCIARIAS), TERMINALES FLUVIALES Y AERÓDROMOS</t>
  </si>
  <si>
    <t>2499-0600-9-51102D- 5. CONVERGENCIA REGIONAL / D. INTEGRACIÓN DE TERRITORIOS BAJO EL PRINCIPIO DE LA CONECTIVIDAD FÍSICA Y LA MULTIMODALIDAD</t>
  </si>
  <si>
    <t>2499-0600-10-51102D- 5. CONVERGENCIA REGIONAL / D. INTEGRACIÓN DE TERRITORIOS BAJO EL PRINCIPIO DE LA CONECTIVIDAD FÍSICA Y LA MULTIMODALIDAD</t>
  </si>
  <si>
    <t>241400 Unidad de Planeación del Sector de Infraestructura de Transporte</t>
  </si>
  <si>
    <t>2410-0600-1-51102D- 5. CONVERGENCIA REGIONAL / D. INTEGRACIÓN DE TERRITORIOS BAJO EL PRINCIPIO DE LA CONECTIVIDAD FÍSICA Y LA MULTIMODALIDAD</t>
  </si>
  <si>
    <t>2499-0600-1-51102D- 5. CONVERGENCIA REGIONAL / D. INTEGRACIÓN DE TERRITORIOS BAJO EL PRINCIPIO DE LA CONECTIVIDAD FÍSICA Y LA MULTIMODALIDAD</t>
  </si>
  <si>
    <t>2410-0600-2-51102D- 5. CONVERGENCIA REGIONAL /D. INTEGRACIÓN DE TERRITORIOS BAJO EL PRINCIPIO DE LA CONECTIVIDAD FÍSICA Y LA MULTIMODALIDAD</t>
  </si>
  <si>
    <t>2410-0600-3-51102D- 5. CONVERGENCIA REGIONAL /D. INTEGRACIÓN DE TERRITORIOS BAJO EL PRINCIPIO DE LA CONECTIVIDAD FÍSICA Y LA MULTIMODALIDAD</t>
  </si>
  <si>
    <t>2410-0600-4-51102D- 5. CONVERGENCIA REGIONAL /D. INTEGRACIÓN DE TERRITORIOS BAJO EL PRINCIPIO DE LA CONECTIVIDAD FÍSICA Y LA MULTIMODALIDAD</t>
  </si>
  <si>
    <t>241500 Comision de Regulacion de Infraestructura y Transporte</t>
  </si>
  <si>
    <t>241600 Agencia Nacional de Seguridad Vial</t>
  </si>
  <si>
    <t>2409-0600-6-20301C- 2. SEGURIDAD HUMANA Y JUSTICIA SOCIAL / C. FORTALECIMIENTO DE LA SEGURIDAD VIAL PARA LA PROTECCIÓN DE LA VIDA</t>
  </si>
  <si>
    <t>2409-0600-10-51102D- 5. CONVERGENCIA REGIONAL / D. INTEGRACIÓN DE TERRITORIOS BAJO EL PRINCIPIO DE LA CONECTIVIDAD FÍSICA Y LA MULTIMODALIDAD</t>
  </si>
  <si>
    <t>2499-0600-2-51102D- 5. CONVERGENCIA REGIONAL / D. INTEGRACIÓN DE TERRITORIOS BAJO EL PRINCIPIO DE LA CONECTIVIDAD FÍSICA Y LA MULTIMODALIDAD</t>
  </si>
  <si>
    <t>2499-0600-4-51102D- 5. CONVERGENCIA REGIONAL / D. INTEGRACIÓN DE TERRITORIOS BAJO EL PRINCIPIO DE LA CONECTIVIDAD FÍSICA Y LA MULTIMODALIDAD</t>
  </si>
  <si>
    <t>241700 Superintendencia de Puertos y Transporte</t>
  </si>
  <si>
    <t>2410-0600-3-51102D- 5. CONVERGENCIA REGIONAL / D. INTEGRACIÓN DE TERRITORIOS BAJO EL PRINCIPIO DE LA CONECTIVIDAD FÍSICA Y LA MULTIMODALIDAD</t>
  </si>
  <si>
    <t>400101 Ministerio de Vivienda, Ciudad y Territorio</t>
  </si>
  <si>
    <t>03-03-05-008- AGUA POTABLE Y SANEAMIENTO BÁSICO</t>
  </si>
  <si>
    <t>03-01-04-004- CUBRIMIENTO DE COSTOS NO RECUPERABLES VIA TARIFA O SUBSIDIO DE LA OPERACIÓN INTEGRAL DEL SERVICIO DE ASEO – DEPARTAMENTO ARCHIPIÉLAGO DE SAN ANDRÉS, PROVIDENCIA Y SANTA CATALINA</t>
  </si>
  <si>
    <t>4001-1400-4-10306A- 1. ORDENAMIENTO DEL TERRITORIO ALREDEDOR DEL AGUA Y JUSTICIA AMBIENTAL / A. ACCESO Y FORMALIZACIÓN DE LA PROPIEDAD</t>
  </si>
  <si>
    <t>4001-1400-5-51303B- 5. CONVERGENCIA REGIONAL / B. POLÍTICA INTEGRAL DE HÁBITAT</t>
  </si>
  <si>
    <t>4001-1400-6-10306A- 1. ORDENAMIENTO DEL TERRITORIO ALREDEDOR DEL AGUA Y JUSTICIA AMBIENTAL / A. ACCESO Y FORMALIZACIÓN DE LA PROPIEDAD</t>
  </si>
  <si>
    <t>4001-1400-8-51303B- 5. CONVERGENCIA REGIONAL / B. POLÍTICA INTEGRAL DE HÁBITAT</t>
  </si>
  <si>
    <t>4002-1400-2-10303A- 1. ORDENAMIENTO DEL TERRITORIO ALREDEDOR DEL AGUA Y JUSTICIA AMBIENTAL / A. ARMONIZACIÓN Y RACIONALIZACIÓN DE LOS INSTRUMENTOS DE ORDENAMIENTO Y PLANIFICACIÓN TERRITORIAL</t>
  </si>
  <si>
    <t>4003-1400-7-202020- 2. SEGURIDAD HUMANA Y JUSTICIA SOCIAL / 2. MÍNIMO VITAL DE AGUA</t>
  </si>
  <si>
    <t>4003-1400-8-40304A- 4. TRANSFORMACIÓN PRODUCTIVA, INTERNACIONALIZACIÓN Y ACCIÓN CLÍMATICA / A. REDUCCIÓN DEL IMPACTO AMBIENTAL DEL SECTOR RESIDENCIAL Y PROMOCIÓN DEL HÁBITAT VERDE. 162</t>
  </si>
  <si>
    <t>4003-1400-9-51302H- 5. CONVERGENCIA REGIONAL / H. ACCESO A SERVICIOS PÚBLICOS A PARTIR DE LAS CAPACIDADES Y NECESIDADES DE LOS TERRITORIOS</t>
  </si>
  <si>
    <t>4003-1400-11-51302H- 5. CONVERGENCIA REGIONAL / H. ACCESO A SERVICIOS PÚBLICOS A PARTIR DE LAS CAPACIDADES Y NECESIDADES DE LOS TERRITORIOS</t>
  </si>
  <si>
    <t>4003-1400-12-51302H- 5. CONVERGENCIA REGIONAL / H. ACCESO A SERVICIOS PÚBLICOS A PARTIR DE LAS CAPACIDADES Y NECESIDADES DE LOS TERRITORIOS</t>
  </si>
  <si>
    <t>4003-1400-14-51302H- 5. CONVERGENCIA REGIONAL / H. ACCESO A SERVICIOS PÚBLICOS A PARTIR DE LAS CAPACIDADES Y NECESIDADES DE LOS TERRITORIOS</t>
  </si>
  <si>
    <t>4003-1400-16-51302H- 5. CONVERGENCIA REGIONAL / H. ACCESO A SERVICIOS PÚBLICOS A PARTIR DE LAS CAPACIDADES Y NECESIDADES DE LOS TERRITORIOS</t>
  </si>
  <si>
    <t>4003-1400-17-51302H- 5. CONVERGENCIA REGIONAL / H. ACCESO A SERVICIOS PÚBLICOS A PARTIR DE LAS CAPACIDADES Y NECESIDADES DE LOS TERRITORIOS</t>
  </si>
  <si>
    <t>4003-1400-18-51302H- 5. CONVERGENCIA REGIONAL / H. ACCESO A SERVICIOS PÚBLICOS A PARTIR DE LAS CAPACIDADES Y NECESIDADES DE LOS TERRITORIOS</t>
  </si>
  <si>
    <t>4003-1400-19-51302H- 5. CONVERGENCIA REGIONAL / H. ACCESO A SERVICIOS PÚBLICOS A PARTIR DE LAS CAPACIDADES Y NECESIDADES DE LOS TERRITORIOS</t>
  </si>
  <si>
    <t>4099-1400-7-53105B- 5. CONVERGENCIA REGIONAL / B. ENTIDADES PÚBLICAS TERRITORIALES Y NACIONALES FORTALECIDAS</t>
  </si>
  <si>
    <t>4099-1400-8-53105B- 5. CONVERGENCIA REGIONAL / B. ENTIDADES PÚBLICAS TERRITORIALES Y NACIONALES FORTALECIDAS</t>
  </si>
  <si>
    <t>4099-1400-9-53105B- 5. CONVERGENCIA REGIONAL / B. ENTIDADES PÚBLICAS TERRITORIALES Y NACIONALES FORTALECIDAS</t>
  </si>
  <si>
    <t>400102 Comisión de Regulación de Agua Potable y Saneamiento Básico - CRA</t>
  </si>
  <si>
    <t>4003-1400-3-10302A- 1. ORDENAMIENTO DEL TERRITORIO ALREDEDOR DEL AGUA Y JUSTICIA AMBIENTAL / A. CICLO DEL AGUA COMO BASE DEL ORDENAMIENTO TERRITORIAL</t>
  </si>
  <si>
    <t>4099-1400-2-53105B- 5. CONVERGENCIA REGIONAL / B. ENTIDADES PÚBLICAS TERRITORIALES Y NACIONALES FORTALECIDAS</t>
  </si>
  <si>
    <t>4099-1400-3-53105B- 5. CONVERGENCIA REGIONAL / B. ENTIDADES PÚBLICAS TERRITORIALES Y NACIONALES FORTALECIDAS</t>
  </si>
  <si>
    <t>400200 Fondo Nacional de Vivienda - FONVIVIENDA</t>
  </si>
  <si>
    <t>4001-1400-4-51103E- 5. CONVERGENCIA REGIONAL / E. DEMOCRATIZACIÓN DEL CRÉDITO PARA ACCEDER A SOLUCIONES HABITACIONALES</t>
  </si>
  <si>
    <t>4001-1400-5-51103D- 5. CONVERGENCIA REGIONAL / D. MECANISMOS DIVERSOS DE ACCESO A LA VIVIENDA (VIVIENDA NUEVA Y USADA, ARRENDAMIENTO SOCIAL Y AUTOGESTIÓN)</t>
  </si>
  <si>
    <t>4001-1400-6-51303C- 5. CONVERGENCIA REGIONAL / C. PROGRAMA BARRIOS DE PAZ</t>
  </si>
  <si>
    <t>460101 Ministerio de la Igualdad y la Equidad</t>
  </si>
  <si>
    <t>03-03-04-074- FONDO PARA LA SUPERACIÓN DE BRECHAS DE DESIGUALDAD POBLACIONAL E INEQUIDAD TERRITORIAL (ART. 72- LEY 2294/2023</t>
  </si>
  <si>
    <t>4603-1500-1-702020- 7. ACTORES DIFERENCIALES PARA EL CAMBIO / 2. CONSTRUCCIÓN DE TEJIDO SOCIAL DIVERSO, CON GARANTÍA DE DERECHOS Y SIN DISCRIMINACIÓN</t>
  </si>
  <si>
    <t>460200 Instituto Colombiano de Bienestar Familiar (ICBF)</t>
  </si>
  <si>
    <t>03-03-01-015- ADJUDICACIÓN Y LIBERACIÓN JUDICIAL</t>
  </si>
  <si>
    <t>4602-1500-1-704060- 7. ACTORES DIFERENCIALES PARA EL CAMBIO / 6. CREACIÓN DEL SISTEMA NACIONAL DE JUSTICIA FAMILIAR PARA ATENDER LAS VULNERACIONES DE DERECHOS QUE AFECTAN A LAS NIÑAS, NIÑOS Y ADOLESCENTES</t>
  </si>
  <si>
    <t>4602-1500-2-704060- 7. ACTORES DIFERENCIALES PARA EL CAMBIO / 6. CREACIÓN DEL SISTEMA NACIONAL DE JUSTICIA FAMILIAR PARA ATENDER LAS VULNERACIONES DE DERECHOS QUE AFECTAN A LAS NIÑAS, NIÑOS Y ADOLESCENTES</t>
  </si>
  <si>
    <t>4602-1500-3-704050- 7. ACTORES DIFERENCIALES PARA EL CAMBIO / 5. CONSOLIDACIÓN DEL SISTEMA NACIONAL DE BIENESTAR FAMILIAR Y DEL GASTO PÚBLICO PARA LA NIÑEZ</t>
  </si>
  <si>
    <t>4602-1500-5-30205B- 3. DERECHO HUMANO A LA ALIMENTACIÓN / B. ENTORNOS DE DESARROLLO QUE INCENTIVEN LA ALIMENTACIÓN SALUDABLE Y ADECUADA</t>
  </si>
  <si>
    <t>4602-1500-6-704020- 7. ACTORES DIFERENCIALES PARA EL CAMBIO / 2. UNIVERSALIZACIÓN DE LA ATENCIÓN INTEGRAL A LA PRIMERA INFANCIA EN LOS TERRITORIOS CON MAYOR RIESGO DE VULNERACIÓN DE DERECHOS PARA LA NIÑEZ</t>
  </si>
  <si>
    <t>4602-1500-7-704030- 7. ACTORES DIFERENCIALES PARA EL CAMBIO / 3. PROTECCIÓN DE LA TRAYECTORIA DE VIDA Y EDUCATIVAS A TRAVÉS DEL ARTE, DEPORTE, CULTURA, AMBIENTE Y CIENCIA Y TECNOLOGÍA</t>
  </si>
  <si>
    <t>4602-1500-8-704030- 7. ACTORES DIFERENCIALES PARA EL CAMBIO / 3. PROTECCIÓN DE LA TRAYECTORIA DE VIDA Y EDUCATIVAS A TRAVÉS DEL ARTE, DEPORTE, CULTURA, AMBIENTE Y CIENCIA Y TECNOLOGÍA</t>
  </si>
  <si>
    <t>4602-1500-9-704020- 7. ACTORES DIFERENCIALES PARA EL CAMBIO / 2. UNIVERSALIZACIÓN DE LA ATENCIÓN INTEGRAL A LA PRIMERA INFANCIA EN LOS TERRITORIOS CON MAYOR RIESGO DE VULNERACIÓN DE DERECHOS PARA LA NIÑEZ</t>
  </si>
  <si>
    <t>4602-1500-9-704080- 7. ACTORES DIFERENCIALES PARA EL CAMBIO / 8. EL INSTITUTO COLOMBIANO DE BIENESTAR FAMILIAR COMO IMPULSOR DE PROYECTOS DE VIDA</t>
  </si>
  <si>
    <t>4602-1500-10-704040- 7. ACTORES DIFERENCIALES PARA EL CAMBIO / 4. FORTALECIMIENTO DE LAS FAMILIAS Y LAS COMUNIDADES</t>
  </si>
  <si>
    <t>4699-1500-1-704080- 7. ACTORES DIFERENCIALES PARA EL CAMBIO / 8. EL INSTITUTO COLOMBIANO DE BIENESTAR FAMILIAR COMO IMPULSOR DE PROYECTOS DE VIDA</t>
  </si>
  <si>
    <t>4699-1500-2-53105B- 5. CONVERGENCIA REGIONAL / B. ENTIDADES PÚBLICAS TERRITORIALES Y NACIONALES FORTALECIDAS</t>
  </si>
  <si>
    <t>460300 Instituto Nacional para Sordos (INSOR)</t>
  </si>
  <si>
    <t>4601-1500-1-707010- 7. ACTORES DIFERENCIALES PARA EL CAMBIO / 1. UNA GOBERNANZA SÓLIDA PARA POTENCIAR LA GARANTÍA DE DERECHOS DE LA POBLACIÓN CON DISCAPACIDAD</t>
  </si>
  <si>
    <t>4601-1500-2-707010- 7. ACTORES DIFERENCIALES PARA EL CAMBIO / 1. UNA GOBERNANZA SÓLIDA PARA POTENCIAR LA GARANTÍA DE DERECHOS DE LA POBLACIÓN CON DISCAPACIDAD</t>
  </si>
  <si>
    <t>4699-1500-1-707010- 7. ACTORES DIFERENCIALES PARA EL CAMBIO / 1. UNA GOBERNANZA SÓLIDA PARA POTENCIAR LA GARANTÍA DE DERECHOS DE LA POBLACIÓN CON DISCAPACIDAD</t>
  </si>
  <si>
    <t>4699-1500-2-707010- 7. ACTORES DIFERENCIALES PARA EL CAMBIO / 1. UNA GOBERNANZA SÓLIDA PARA POTENCIAR LA GARANTÍA DE DERECHOS DE LA POBLACIÓN CON DISCAPACIDAD</t>
  </si>
  <si>
    <t>460400 Instituto Nacional para Ciegos (INCI)</t>
  </si>
  <si>
    <t>Rezago presupuestal del Presupuesto General de la Nación en 2023</t>
  </si>
  <si>
    <t>Rezago</t>
  </si>
  <si>
    <t>Rezago 
por pagar</t>
  </si>
  <si>
    <t>Ejecución %</t>
  </si>
  <si>
    <t>Pago/Rezago</t>
  </si>
  <si>
    <t>(3)=(1-2)</t>
  </si>
  <si>
    <t>(4)=(2/1)</t>
  </si>
  <si>
    <t>Cuadro No. 9</t>
  </si>
  <si>
    <t>Cuadro No. 10</t>
  </si>
  <si>
    <t>A-Inversión</t>
  </si>
  <si>
    <t>03-03-04-067- FONDO DE ESTABILIZACIÓN DE PRECIOS DE LOS COMBUSTIBLES - FEPC</t>
  </si>
  <si>
    <t>03-03-04-066- FONDO MUJER LIBRE Y PRODUCTIVA. ART. 73 LEY 2294 DE 2023</t>
  </si>
  <si>
    <t>03-06-01-004- FINANCIACIÓN DE PARTIDOS Y CAMPAÑAS ELECTORALES (LEY 130 DE 94, ART. 3 ACTO LEGISLATIVO 001 DE 03)</t>
  </si>
  <si>
    <t>03-04-02-011- MESADAS PENSIONALES HOSPITAL SAN JUAN DE DIOS E INSTITUTO MATERNO INFANTIL</t>
  </si>
  <si>
    <t>2401-0600-0-51102D- 5. CONVERGENCIA REGIONAL / D. INTEGRACIÓN DE TERRITORIOS BAJO EL PRINCIPIO DE LA CONECTIVIDAD FÍSICA Y LA MULTIMODALIDAD</t>
  </si>
  <si>
    <t xml:space="preserve">   03-03-01-020- FONDO DE FOMENTO AGROPECUARIO DECRETO LEY  1279 DE 1994</t>
  </si>
  <si>
    <t xml:space="preserve">   02---- ADQUISICIÓN DE BIENES  Y SERVICIOS</t>
  </si>
  <si>
    <t xml:space="preserve">   01-01-01-- SALARIO</t>
  </si>
  <si>
    <t>Acumulada a Abril de 2024</t>
  </si>
  <si>
    <t>1704-1100-19-10106A- 1. ORDENAMIENTO DEL TERRITORIO ALREDEDOR DEL AGUA Y JUSTICIA AMBIENTAL / A. ACCESO Y FORMALIZACIÓN DE LA PROPIEDAD</t>
  </si>
  <si>
    <t>3204-0900-13-10101B- 1. ORDENAMIENTO DEL TERRITORIO ALREDEDOR DEL AGUA Y JUSTICIA AMBIENTAL / B. DEMOCRATIZACIÓN DEL CONOCIMIENTO, LA INFORMACIÓN AMBIENTAL Y DE RIESGO DE DESASTRES</t>
  </si>
  <si>
    <t>3206-0900-5-40404A- 4. TRANSFORMACIÓN PRODUCTIVA, INTERNACIONALIZACIÓN Y ACCIÓN CLÍMATICA / A. FINANCIAMIENTO CLIMÁTICO NETO COMO MOTOR PARA EL DESARROLLO SOSTENIBLE</t>
  </si>
  <si>
    <t>3299-0900-23-10101C- 1. ORDENAMIENTO DEL TERRITORIO ALREDEDOR DEL AGUA Y JUSTICIA AMBIENTAL / C. MODERNIZACIÓN DE LA INSTITUCIONALIDAD AMBIENTAL Y DE GESTIÓN DEL RIESGO DE DESASTRES</t>
  </si>
  <si>
    <t>3299-0900-3-10101C- 1. ORDENAMIENTO DEL TERRITORIO ALREDEDOR DEL AGUA Y JUSTICIA AMBIENTAL / C. MODERNIZACIÓN DE LA INSTITUCIONALIDAD AMBIENTAL Y DE GESTIÓN DEL RIESGO DE DESASTRES</t>
  </si>
  <si>
    <t>3202-0900-13-40101A- 4. TRANSFORMACIÓN PRODUCTIVA, INTERNACIONALIZACIÓN Y ACCIÓN CLÍMATICA / A. FRENO DE LA DEFORESTACIÓN</t>
  </si>
  <si>
    <t>3205-0900-1-10102A- 1. ORDENAMIENTO DEL TERRITORIO ALREDEDOR DEL AGUA Y JUSTICIA AMBIENTAL / A. CICLO DEL AGUA COMO BASE DEL ORDENAMIENTO TERRITORIAL</t>
  </si>
  <si>
    <t>3204-0900-2-10101B- 1. ORDENAMIENTO DEL TERRITORIO ALREDEDOR DEL AGUA Y JUSTICIA AMBIENTAL / B. DEMOCRATIZACIÓN DEL CONOCIMIENTO, LA INFORMACIÓN AMBIENTAL Y DE RIESGO DE DESASTRES</t>
  </si>
  <si>
    <t>3202-0900-9-40101B- 4. TRANSFORMACIÓN PRODUCTIVA, INTERNACIONALIZACIÓN Y ACCIÓN CLIMÁTICA / B. RESTAURACIÓN PARTICIPATIVA DE ECOSISTEMAS, ÁREAS PROTEGIDAS Y OTRAS ÁREAS AMBIENTALMENTE ESTRATÉGICAS</t>
  </si>
  <si>
    <t>3202-0900-26-40101B- 4. TRANSFORMACIÓN PRODUCTIVA, INTERNACIONALIZACIÓN Y ACCIÓN CLÍMATICA / B. RESTAURACIÓN PARTICIPATIVA DE ECOSISTEMAS, ÁREAS PROTEGIDAS Y OTRAS ÁREAS AMBIENTALMENTE ESTRATÉGICAS</t>
  </si>
  <si>
    <t>0303-1000-25-53105A- 5. CONVERGENCIA REGIONAL / A. LUCHA CONTRA LA CORRUPCIÓN EN LAS ENTIDADES PÚBLICAS NACIONALES Y TERRITORIALES</t>
  </si>
  <si>
    <t>0214-1000-4-20109C- 2. SEGURIDAD HUMANA Y JUSTICIA SOCIAL/C. RESPETO A LOS DD.HH. Y AL DIH DESDE UN ENFOQUE DIFERENCIAL</t>
  </si>
  <si>
    <t xml:space="preserve">      1704-1100-25-10106A- 1. ORDENAMIENTO DEL TERRITORIO ALREDEDOR DEL AGUA Y JUSTICIA AMBIENTAL / A. ACCESO Y FORMALIZACIÓN DE LA PROPIEDAD</t>
  </si>
  <si>
    <t xml:space="preserve">   1704-1100-20-10106A- 1. ORDENAMIENTO DEL TERRITORIO ALREDEDOR DEL AGUA Y JUSTICIA AMBIENTAL / A. ACCESO Y FORMALIZACIÓN DE LA PROPIEDAD</t>
  </si>
  <si>
    <t xml:space="preserve">   3299-0900-10-10101C- 1. ORDENAMIENTO DEL TERRITORIO ALREDEDOR DEL AGUA Y JUSTICIA AMBIENTAL / C. MODERNIZACIÓN DE LA INSTITUCIONALIDAD AMBIENTAL Y DE GESTIÓN DEL RIESGO DE DESASTRES</t>
  </si>
  <si>
    <t xml:space="preserve">            3299-0900-22-10101C- 1. ORDENAMIENTO DEL TERRITORIO ALREDEDOR DEL AGUA Y JUSTICIA AMBIENTAL / C. MODERNIZACIÓN DE LA INSTITUCIONALIDAD AMBIENTAL Y DE GESTIÓN DEL RIESGO DE DESASTRES</t>
  </si>
  <si>
    <t xml:space="preserve">      01-01-02-- CONTRIBUCIONES INHERENTES A LA NÓMINA</t>
  </si>
  <si>
    <t xml:space="preserve">            02---- ADQUISICIÓN DE BIENES  Y SERVICIOS</t>
  </si>
  <si>
    <t xml:space="preserve">            03-04-02-012- INCAPACIDADES Y LICENCIAS DE MATERNIDAD Y PATERNIDAD (NO DE PENSIONES)</t>
  </si>
  <si>
    <t xml:space="preserve">            08-01--- IMPUESTOS</t>
  </si>
  <si>
    <t xml:space="preserve">            08-04-01-- CUOTA DE FISCALIZACIÓN Y AUDITAJE</t>
  </si>
  <si>
    <t>% de Ejecución</t>
  </si>
  <si>
    <t>Obligación/Rezago</t>
  </si>
  <si>
    <t>(4)=(1-2)</t>
  </si>
  <si>
    <t>(5)=(2/1)</t>
  </si>
  <si>
    <t>(6)=(3/1)</t>
  </si>
  <si>
    <t>Adquisiciones de Bienes y Servicios</t>
  </si>
  <si>
    <t>Fondo de contigencias</t>
  </si>
  <si>
    <t>Cuadro No. 8</t>
  </si>
  <si>
    <t>Reserva
por pagar</t>
  </si>
  <si>
    <t>Oblig/Compr</t>
  </si>
  <si>
    <t>Pago/Compr</t>
  </si>
  <si>
    <t>Gastos por Tributos, Multas, Sanciones 
e Intereses de Mora</t>
  </si>
  <si>
    <t>Cuentas por Pagar de 2023  ejecutadas en 2024</t>
  </si>
  <si>
    <t>Cuentas
sin pagar</t>
  </si>
  <si>
    <t>Reservas Presupuestales de 2023 Ejecutadas en el 2024</t>
  </si>
  <si>
    <t>Acumulado a Mayo 2024</t>
  </si>
  <si>
    <t>Acumulada a Mayo de 2024</t>
  </si>
  <si>
    <t xml:space="preserve">           Gastos por Tributos, Multas, Sanciones e Intereses de Mora</t>
  </si>
  <si>
    <t xml:space="preserve">            Gastos por Tributos, Multas, Sanciones e Intereses de Mora</t>
  </si>
  <si>
    <t xml:space="preserve">      Gastos de Personal</t>
  </si>
  <si>
    <t>3202-0900-18-40101B- 4. TRANSFORMACIÓN PRODUCTIVA,
INTERNACIONALIZACIÓN Y ACCIÓN CLIMÁTICA / B.
RESTAURACIÓN PARTICIPATIVA DE ECOSISTEMAS, ÁREAS PROTEGIDAS Y OTRAS ÁREAS AMBIENTALMENTE ESTRATÉGICAS</t>
  </si>
  <si>
    <t>3203-0900-4-10102A- 1. ORDENAMIENTO DEL TERRITORIO ALREDEDOR DEL AGUA Y JUSTICIA AMBIENTAL / A. CICLO DEL AGUA COMO BASE DEL ORDENAMIENTO TERRITORIAL</t>
  </si>
  <si>
    <t>3204-0900-2-10201B- 1. ORDENAMIENTO DEL TERRITORIO ALREDEDOR DEL AGUA Y JUSTICIA AMBIENTAL / B. DEMOCRATIZACIÓN DEL CONOCIMIENTO, LA INFORMACIÓN AMBIENTAL Y DE RIESGO DE
DESASTRES</t>
  </si>
  <si>
    <t>3202-0900-27-40101A- 4. TRANSFORMACIÓN PRODUCTIVA, INTERNACIONALIZACIÓN Y ACCIÓN CLÍMATICA / A. FRENO DE LA DEFORESTACIÓN</t>
  </si>
  <si>
    <t>3202-0900-21-40101B- 4. TRANSFORMACIÓN PRODUCTIVA,
INTERNACIONALIZACIÓN Y ACCIÓN CLÍMATICA / B.
RESTAURACIÓN PARTICIPATIVA DE ECOSISTEMAS, ÁREAS PROTEGIDAS Y OTRAS ÁREAS AMBIENTALMENTE ESTRATÉGICAS</t>
  </si>
  <si>
    <t>3208-0900-2-10301A- 1. ORDENAMIENTO DEL TERRITORIO ALREDEDOR DEL AGUA Y JUSTICIA AMBIENTAL / A. IMPLEMENTACIÓN DEL ACUERDO DE ESCAZÚ</t>
  </si>
  <si>
    <t>2202-0700-8-20203K- SEGURIDAD HUMANA Y JUSTICIA SOCIAL/K. EDUCACIÓN SUPERIOR COMO UN DERECHO</t>
  </si>
  <si>
    <t>2404-0600-0-20103B- 2. SEGURIDAD HUMANA Y JUSTICIA SOCIAL / B. FINANCIACIÓN SOSTENIBLE DE LOS SISTEMAS DE TRANSPORTE PÚBLICO</t>
  </si>
  <si>
    <t>2408-0600-0-20103B- 2. SEGURIDAD HUMANA Y JUSTICIA SOCIAL / B. FINANCIACIÓN SOSTENIBLE DE LOS SISTEMAS DE TRANSPORTE PÚBLICO</t>
  </si>
  <si>
    <t>03-03-01-089- CENTRO INVESTIGATIVO NO ES HORA DE CALLAR</t>
  </si>
  <si>
    <t xml:space="preserve">            03-04-02-004- BONOS PENSIONALES (DE PENSIONES)</t>
  </si>
  <si>
    <t xml:space="preserve">            03-10--- SENTENCIAS Y CONCILIACIONES</t>
  </si>
  <si>
    <t xml:space="preserve">            Transferencias</t>
  </si>
  <si>
    <t xml:space="preserve">            03-11-07-001- TRANSFERIR AL OPERADOR OFICIAL DE LOS SERVICIOS DE FRANQUICIA POSTAL Y TELEGRÁFICA</t>
  </si>
  <si>
    <t xml:space="preserve">            03-11-07-003- A RADIO TELEVISIÓN NACIONAL DE COLOMBIA (RTVC). ARTICULO 45 LEY 1978 DE 2019</t>
  </si>
  <si>
    <t xml:space="preserve">            03-03-01-004- A LA COMISIÓN DE REGULACIÓN DE COMUNICACIONES (CRC). ARTÍCULO 20 LEY 1978 DE 2019</t>
  </si>
  <si>
    <t xml:space="preserve">            03-03-01-088- COMPUTADORES PARA EDUCAR - CPE (ART. 39 LEY  1341 DE 2009)</t>
  </si>
  <si>
    <t>2399-0400-13-53105B- 5. CONVERGENCIA REGIONAL / B. ENTIDADES PÚBLICAS TERRITORIALES Y NACIONALES FORTALECIDAS</t>
  </si>
  <si>
    <t>2399-0400-14-53105B- 5. CONVERGENCIA REGIONAL / B. ENTIDADES PÚBLICAS TERRITORIALES Y NACIONALES FORTALECIDAS</t>
  </si>
  <si>
    <t>2399-0400-15-53105D- 5. CONVERGENCIA REGIONAL / D. GOBIERNO DIGITAL PARA LA GENTE</t>
  </si>
  <si>
    <t>2399-0400-16-53105B- 5. CONVERGENCIA REGIONAL / B. ENTIDADES PÚBLICAS TERRITORIALES Y NACIONALES FORTALECIDAS</t>
  </si>
  <si>
    <t>230800 UAE Comisión de Regulación de Comunicaciones</t>
  </si>
  <si>
    <t>2301-0400-1-40401C- 4. TRANSFORMACIÓN PRODUCTIVA, INTERNACIONALIZACIÓN Y ACCIÓN CLÍMATICA / C. POLÍTICAS DE COMPETENCIA, CONSUMIDOR E INFRAESTRUCTURA DE LA CALIDAD MODERNAS</t>
  </si>
  <si>
    <t>230900 Agencia Nacional del Espectro - ANE</t>
  </si>
  <si>
    <t>4003-1400-20-51302H- 5. CONVERGENCIA REGIONAL / H. ACCESO A SERVICIOS PÚBLICOS  A PARTIR DE LAS CAPACIDADES Y NECESIDADES DE LOS TERRITORIOS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</si>
</sst>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[$-240A]d&quot; de &quot;mmmm&quot; de &quot;yyyy;@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"/>
    <numFmt numFmtId="171" formatCode="00"/>
    <numFmt numFmtId="172" formatCode="000"/>
    <numFmt numFmtId="173" formatCode="_ * #,##0.0_ ;_ * \-#,##0.0_ ;_ * &quot;-&quot;??_ ;_ @_ "/>
    <numFmt numFmtId="174" formatCode="_-* #,##0.0_-;\-* #,##0.0_-;_-* &quot;-&quot;_-;_-@_-"/>
    <numFmt numFmtId="175" formatCode="_-* #,##0.0_-;\-* #,##0.0_-;_-* &quot;-&quot;??_-;_-@_-"/>
    <numFmt numFmtId="176" formatCode="#,##0.0"/>
    <numFmt numFmtId="177" formatCode="_-* #,##0_-;\-* #,##0_-;_-* &quot;-&quot;??_-;_-@_-"/>
    <numFmt numFmtId="178" formatCode="0.000%"/>
    <numFmt numFmtId="179" formatCode="_(* #,##0.00_);_(* \(#,##0.00\);_(* &quot;-&quot;??_);_(@_)"/>
    <numFmt numFmtId="180" formatCode="_-* #,##0_-;\-* #,##0_-;_-* &quot;-&quot;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0"/>
      <name val="Arial"/>
      <family val="2"/>
    </font>
    <font>
      <b/>
      <sz val="11.25"/>
      <color indexed="8"/>
      <name val="Arial"/>
      <family val="2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sz val="8"/>
      <name val="Trebuchet MS"/>
      <family val="2"/>
    </font>
    <font>
      <b/>
      <sz val="8"/>
      <name val="Trebuchet MS"/>
      <family val="2"/>
    </font>
    <font>
      <sz val="8"/>
      <color theme="0"/>
      <name val="Calibri"/>
      <family val="2"/>
      <scheme val="minor"/>
    </font>
    <font>
      <sz val="8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 style="medium">
        <color rgb="FFB58B42"/>
      </left>
      <right/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 style="medium">
        <color rgb="FFB58B42"/>
      </left>
      <right/>
      <top/>
      <bottom/>
      <diagonal/>
    </border>
    <border>
      <left/>
      <right style="medium">
        <color rgb="FFB58B42"/>
      </right>
      <top style="medium">
        <color rgb="FFB58B42"/>
      </top>
      <bottom style="medium">
        <color rgb="FFB58B42"/>
      </bottom>
      <diagonal/>
    </border>
    <border>
      <left/>
      <right/>
      <top style="medium">
        <color rgb="FFB58B42"/>
      </top>
      <bottom style="medium">
        <color rgb="FFB58B42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medium">
        <color rgb="FFB58B42"/>
      </right>
      <top/>
      <bottom style="thin">
        <color theme="4" tint="0.39997558519241921"/>
      </bottom>
      <diagonal/>
    </border>
    <border>
      <left/>
      <right style="thin">
        <color rgb="FFB48C41"/>
      </right>
      <top/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rgb="FFB48C41"/>
      </right>
      <top/>
      <bottom style="medium">
        <color rgb="FFB58B42"/>
      </bottom>
      <diagonal/>
    </border>
    <border>
      <left style="thin">
        <color rgb="FFB48C41"/>
      </left>
      <right/>
      <top/>
      <bottom style="thin">
        <color rgb="FFB48C41"/>
      </bottom>
      <diagonal/>
    </border>
    <border>
      <left/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rgb="FFB48C41"/>
      </bottom>
      <diagonal/>
    </border>
    <border>
      <left style="thin">
        <color rgb="FFB48C41"/>
      </left>
      <right/>
      <top/>
      <bottom/>
      <diagonal/>
    </border>
    <border>
      <left/>
      <right style="thin">
        <color rgb="FFB48D41"/>
      </right>
      <top/>
      <bottom/>
      <diagonal/>
    </border>
    <border>
      <left style="thin">
        <color rgb="FFB48D41"/>
      </left>
      <right/>
      <top/>
      <bottom/>
      <diagonal/>
    </border>
    <border>
      <left/>
      <right/>
      <top/>
      <bottom style="thin">
        <color rgb="FFB48D41"/>
      </bottom>
      <diagonal/>
    </border>
    <border>
      <left/>
      <right style="thin">
        <color rgb="FFB48C41"/>
      </right>
      <top/>
      <bottom style="thin">
        <color rgb="FFB48D41"/>
      </bottom>
      <diagonal/>
    </border>
    <border>
      <left style="thin">
        <color rgb="FFB48D41"/>
      </left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rgb="FFB48C41"/>
      </bottom>
      <diagonal/>
    </border>
    <border>
      <left/>
      <right/>
      <top style="thin">
        <color theme="4" tint="0.79998168889431442"/>
      </top>
      <bottom style="medium">
        <color rgb="FFB58B42"/>
      </bottom>
      <diagonal/>
    </border>
  </borders>
  <cellStyleXfs count="9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6" fontId="8" fillId="0" borderId="0"/>
    <xf numFmtId="166" fontId="3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166" fontId="3" fillId="0" borderId="0"/>
    <xf numFmtId="171" fontId="10" fillId="0" borderId="0" applyFill="0">
      <alignment horizontal="center" vertical="center" wrapText="1"/>
    </xf>
    <xf numFmtId="172" fontId="11" fillId="4" borderId="0" applyFill="0" applyAlignment="0">
      <alignment horizontal="center" vertical="center"/>
    </xf>
    <xf numFmtId="172" fontId="10" fillId="4" borderId="0" applyFill="0" applyProtection="0">
      <alignment horizontal="center" vertical="center"/>
    </xf>
    <xf numFmtId="1" fontId="10" fillId="3" borderId="0" applyFill="0">
      <alignment horizontal="center" vertical="center"/>
    </xf>
    <xf numFmtId="0" fontId="1" fillId="2" borderId="0" applyNumberFormat="0" applyBorder="0" applyAlignment="0" applyProtection="0"/>
    <xf numFmtId="0" fontId="3" fillId="0" borderId="0"/>
    <xf numFmtId="0" fontId="1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" fillId="0" borderId="0"/>
    <xf numFmtId="43" fontId="3" fillId="0" borderId="0" applyFont="0" applyFill="0" applyBorder="0" applyAlignment="0" applyProtection="0"/>
    <xf numFmtId="166" fontId="3" fillId="0" borderId="0"/>
    <xf numFmtId="166" fontId="16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" fillId="0" borderId="0"/>
    <xf numFmtId="166" fontId="7" fillId="0" borderId="0"/>
    <xf numFmtId="0" fontId="3" fillId="0" borderId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66" fontId="8" fillId="0" borderId="0"/>
    <xf numFmtId="43" fontId="5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3" fillId="0" borderId="0"/>
  </cellStyleXfs>
  <cellXfs count="413">
    <xf numFmtId="0" fontId="0" fillId="0" borderId="0" xfId="0"/>
    <xf numFmtId="166" fontId="6" fillId="0" borderId="0" xfId="27" applyFont="1" applyAlignment="1">
      <alignment horizontal="left" wrapText="1"/>
    </xf>
    <xf numFmtId="0" fontId="7" fillId="0" borderId="0" xfId="0" applyFont="1"/>
    <xf numFmtId="169" fontId="7" fillId="0" borderId="0" xfId="3" applyNumberFormat="1" applyFont="1"/>
    <xf numFmtId="170" fontId="7" fillId="0" borderId="0" xfId="0" applyNumberFormat="1" applyFont="1"/>
    <xf numFmtId="0" fontId="7" fillId="0" borderId="0" xfId="0" applyFont="1" applyAlignment="1">
      <alignment vertical="top" wrapText="1"/>
    </xf>
    <xf numFmtId="169" fontId="6" fillId="0" borderId="0" xfId="3" applyNumberFormat="1" applyFont="1" applyFill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166" fontId="6" fillId="0" borderId="0" xfId="27" applyFont="1" applyAlignment="1">
      <alignment horizontal="left"/>
    </xf>
    <xf numFmtId="173" fontId="9" fillId="0" borderId="0" xfId="26" applyNumberFormat="1" applyFont="1" applyFill="1" applyBorder="1" applyAlignment="1" applyProtection="1"/>
    <xf numFmtId="0" fontId="18" fillId="0" borderId="0" xfId="0" applyFont="1"/>
    <xf numFmtId="0" fontId="18" fillId="0" borderId="0" xfId="0" applyFont="1" applyAlignment="1">
      <alignment vertical="top" wrapText="1"/>
    </xf>
    <xf numFmtId="9" fontId="7" fillId="0" borderId="0" xfId="3" applyFont="1"/>
    <xf numFmtId="0" fontId="19" fillId="0" borderId="0" xfId="0" applyFont="1"/>
    <xf numFmtId="0" fontId="7" fillId="3" borderId="0" xfId="0" applyFont="1" applyFill="1"/>
    <xf numFmtId="167" fontId="7" fillId="0" borderId="0" xfId="0" applyNumberFormat="1" applyFont="1"/>
    <xf numFmtId="10" fontId="7" fillId="0" borderId="0" xfId="3" applyNumberFormat="1" applyFont="1"/>
    <xf numFmtId="1" fontId="7" fillId="0" borderId="0" xfId="0" applyNumberFormat="1" applyFont="1"/>
    <xf numFmtId="173" fontId="23" fillId="3" borderId="0" xfId="26" applyNumberFormat="1" applyFont="1" applyFill="1" applyBorder="1" applyAlignment="1" applyProtection="1">
      <alignment horizontal="center"/>
    </xf>
    <xf numFmtId="169" fontId="7" fillId="0" borderId="0" xfId="3" applyNumberFormat="1" applyFont="1" applyFill="1"/>
    <xf numFmtId="9" fontId="7" fillId="0" borderId="0" xfId="3" applyFont="1" applyFill="1"/>
    <xf numFmtId="0" fontId="13" fillId="0" borderId="0" xfId="0" applyFont="1"/>
    <xf numFmtId="169" fontId="13" fillId="0" borderId="0" xfId="3" applyNumberFormat="1" applyFont="1"/>
    <xf numFmtId="1" fontId="13" fillId="0" borderId="0" xfId="0" applyNumberFormat="1" applyFont="1"/>
    <xf numFmtId="1" fontId="13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11" fontId="13" fillId="0" borderId="0" xfId="0" applyNumberFormat="1" applyFont="1"/>
    <xf numFmtId="0" fontId="24" fillId="0" borderId="0" xfId="0" applyFont="1"/>
    <xf numFmtId="169" fontId="6" fillId="0" borderId="0" xfId="3" applyNumberFormat="1" applyFont="1"/>
    <xf numFmtId="173" fontId="23" fillId="3" borderId="4" xfId="26" quotePrefix="1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177" fontId="13" fillId="0" borderId="0" xfId="1" applyNumberFormat="1" applyFont="1"/>
    <xf numFmtId="168" fontId="22" fillId="3" borderId="0" xfId="1" applyNumberFormat="1" applyFont="1" applyFill="1" applyBorder="1"/>
    <xf numFmtId="168" fontId="22" fillId="3" borderId="4" xfId="1" applyNumberFormat="1" applyFont="1" applyFill="1" applyBorder="1"/>
    <xf numFmtId="167" fontId="23" fillId="3" borderId="6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center"/>
    </xf>
    <xf numFmtId="167" fontId="23" fillId="3" borderId="4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top"/>
    </xf>
    <xf numFmtId="167" fontId="23" fillId="3" borderId="4" xfId="1" applyNumberFormat="1" applyFont="1" applyFill="1" applyBorder="1" applyAlignment="1">
      <alignment horizontal="center"/>
    </xf>
    <xf numFmtId="168" fontId="23" fillId="5" borderId="0" xfId="1" applyNumberFormat="1" applyFont="1" applyFill="1" applyBorder="1"/>
    <xf numFmtId="168" fontId="23" fillId="5" borderId="3" xfId="87" applyNumberFormat="1" applyFont="1" applyFill="1" applyBorder="1"/>
    <xf numFmtId="177" fontId="23" fillId="5" borderId="0" xfId="1" applyNumberFormat="1" applyFont="1" applyFill="1" applyBorder="1" applyAlignment="1">
      <alignment horizontal="right" vertical="center" wrapText="1"/>
    </xf>
    <xf numFmtId="176" fontId="23" fillId="5" borderId="0" xfId="1" applyNumberFormat="1" applyFont="1" applyFill="1" applyBorder="1" applyAlignment="1">
      <alignment vertical="center" wrapText="1"/>
    </xf>
    <xf numFmtId="168" fontId="22" fillId="3" borderId="3" xfId="87" applyNumberFormat="1" applyFont="1" applyFill="1" applyBorder="1"/>
    <xf numFmtId="177" fontId="22" fillId="3" borderId="0" xfId="1" applyNumberFormat="1" applyFont="1" applyFill="1" applyBorder="1" applyAlignment="1">
      <alignment horizontal="right" vertical="center" wrapText="1"/>
    </xf>
    <xf numFmtId="176" fontId="22" fillId="3" borderId="0" xfId="1" applyNumberFormat="1" applyFont="1" applyFill="1" applyBorder="1" applyAlignment="1">
      <alignment vertical="center" wrapText="1"/>
    </xf>
    <xf numFmtId="168" fontId="22" fillId="6" borderId="0" xfId="1" applyNumberFormat="1" applyFont="1" applyFill="1" applyBorder="1"/>
    <xf numFmtId="168" fontId="22" fillId="6" borderId="3" xfId="87" applyNumberFormat="1" applyFont="1" applyFill="1" applyBorder="1"/>
    <xf numFmtId="177" fontId="22" fillId="6" borderId="0" xfId="1" applyNumberFormat="1" applyFont="1" applyFill="1" applyBorder="1" applyAlignment="1">
      <alignment horizontal="right" vertical="center" wrapText="1"/>
    </xf>
    <xf numFmtId="176" fontId="22" fillId="6" borderId="0" xfId="1" applyNumberFormat="1" applyFont="1" applyFill="1" applyBorder="1" applyAlignment="1">
      <alignment vertical="center" wrapText="1"/>
    </xf>
    <xf numFmtId="168" fontId="22" fillId="6" borderId="3" xfId="87" applyNumberFormat="1" applyFont="1" applyFill="1" applyBorder="1" applyAlignment="1">
      <alignment wrapText="1"/>
    </xf>
    <xf numFmtId="168" fontId="22" fillId="3" borderId="0" xfId="1" applyNumberFormat="1" applyFont="1" applyFill="1" applyBorder="1" applyAlignment="1">
      <alignment vertical="top" wrapText="1"/>
    </xf>
    <xf numFmtId="168" fontId="22" fillId="3" borderId="3" xfId="87" applyNumberFormat="1" applyFont="1" applyFill="1" applyBorder="1" applyAlignment="1">
      <alignment vertical="top" wrapText="1"/>
    </xf>
    <xf numFmtId="168" fontId="22" fillId="3" borderId="3" xfId="87" applyNumberFormat="1" applyFont="1" applyFill="1" applyBorder="1" applyAlignment="1">
      <alignment horizontal="left" indent="1"/>
    </xf>
    <xf numFmtId="168" fontId="22" fillId="6" borderId="3" xfId="87" applyNumberFormat="1" applyFont="1" applyFill="1" applyBorder="1" applyAlignment="1">
      <alignment horizontal="left" indent="1"/>
    </xf>
    <xf numFmtId="168" fontId="23" fillId="5" borderId="3" xfId="1" applyNumberFormat="1" applyFont="1" applyFill="1" applyBorder="1"/>
    <xf numFmtId="43" fontId="13" fillId="0" borderId="0" xfId="1" applyFont="1"/>
    <xf numFmtId="168" fontId="6" fillId="0" borderId="0" xfId="84" applyNumberFormat="1" applyFont="1" applyFill="1" applyBorder="1"/>
    <xf numFmtId="41" fontId="13" fillId="0" borderId="0" xfId="0" applyNumberFormat="1" applyFont="1"/>
    <xf numFmtId="168" fontId="6" fillId="0" borderId="0" xfId="1" applyNumberFormat="1" applyFont="1" applyFill="1" applyBorder="1"/>
    <xf numFmtId="173" fontId="4" fillId="0" borderId="0" xfId="26" applyNumberFormat="1" applyFont="1" applyFill="1" applyBorder="1" applyAlignment="1" applyProtection="1">
      <alignment horizontal="center"/>
    </xf>
    <xf numFmtId="168" fontId="6" fillId="0" borderId="4" xfId="1" applyNumberFormat="1" applyFont="1" applyFill="1" applyBorder="1"/>
    <xf numFmtId="168" fontId="4" fillId="0" borderId="5" xfId="1" applyNumberFormat="1" applyFont="1" applyFill="1" applyBorder="1" applyAlignment="1" applyProtection="1">
      <alignment horizontal="centerContinuous"/>
    </xf>
    <xf numFmtId="167" fontId="4" fillId="0" borderId="4" xfId="1" quotePrefix="1" applyNumberFormat="1" applyFont="1" applyFill="1" applyBorder="1" applyAlignment="1" applyProtection="1">
      <alignment horizontal="center"/>
    </xf>
    <xf numFmtId="167" fontId="4" fillId="0" borderId="4" xfId="1" quotePrefix="1" applyNumberFormat="1" applyFont="1" applyFill="1" applyBorder="1" applyAlignment="1" applyProtection="1">
      <alignment horizontal="center" vertical="center"/>
    </xf>
    <xf numFmtId="167" fontId="4" fillId="0" borderId="4" xfId="1" quotePrefix="1" applyNumberFormat="1" applyFont="1" applyFill="1" applyBorder="1" applyAlignment="1" applyProtection="1">
      <alignment horizontal="center" vertical="top"/>
    </xf>
    <xf numFmtId="173" fontId="4" fillId="0" borderId="4" xfId="26" quotePrefix="1" applyNumberFormat="1" applyFont="1" applyFill="1" applyBorder="1" applyAlignment="1">
      <alignment horizontal="center"/>
    </xf>
    <xf numFmtId="41" fontId="7" fillId="0" borderId="0" xfId="2" applyFont="1"/>
    <xf numFmtId="168" fontId="4" fillId="5" borderId="1" xfId="1" applyNumberFormat="1" applyFont="1" applyFill="1" applyBorder="1"/>
    <xf numFmtId="168" fontId="4" fillId="5" borderId="7" xfId="87" applyNumberFormat="1" applyFont="1" applyFill="1" applyBorder="1"/>
    <xf numFmtId="167" fontId="4" fillId="5" borderId="1" xfId="1" applyNumberFormat="1" applyFont="1" applyFill="1" applyBorder="1" applyAlignment="1">
      <alignment horizontal="right" wrapText="1"/>
    </xf>
    <xf numFmtId="168" fontId="4" fillId="5" borderId="1" xfId="1" applyNumberFormat="1" applyFont="1" applyFill="1" applyBorder="1" applyAlignment="1">
      <alignment horizontal="right" wrapText="1"/>
    </xf>
    <xf numFmtId="168" fontId="6" fillId="0" borderId="3" xfId="87" applyNumberFormat="1" applyFont="1" applyFill="1" applyBorder="1"/>
    <xf numFmtId="167" fontId="6" fillId="0" borderId="0" xfId="84" applyNumberFormat="1" applyFont="1" applyFill="1" applyBorder="1" applyAlignment="1">
      <alignment horizontal="right" wrapText="1"/>
    </xf>
    <xf numFmtId="168" fontId="6" fillId="0" borderId="0" xfId="1" applyNumberFormat="1" applyFont="1" applyFill="1" applyBorder="1" applyAlignment="1">
      <alignment horizontal="right" wrapText="1"/>
    </xf>
    <xf numFmtId="168" fontId="6" fillId="7" borderId="0" xfId="1" applyNumberFormat="1" applyFont="1" applyFill="1" applyBorder="1"/>
    <xf numFmtId="168" fontId="6" fillId="7" borderId="3" xfId="87" applyNumberFormat="1" applyFont="1" applyFill="1" applyBorder="1"/>
    <xf numFmtId="167" fontId="6" fillId="7" borderId="0" xfId="84" applyNumberFormat="1" applyFont="1" applyFill="1" applyBorder="1" applyAlignment="1">
      <alignment horizontal="right" wrapText="1"/>
    </xf>
    <xf numFmtId="168" fontId="6" fillId="7" borderId="0" xfId="1" applyNumberFormat="1" applyFont="1" applyFill="1" applyBorder="1" applyAlignment="1">
      <alignment horizontal="right" wrapText="1"/>
    </xf>
    <xf numFmtId="168" fontId="6" fillId="0" borderId="0" xfId="1" applyNumberFormat="1" applyFont="1" applyFill="1" applyBorder="1" applyAlignment="1">
      <alignment vertical="top" wrapText="1"/>
    </xf>
    <xf numFmtId="168" fontId="6" fillId="0" borderId="3" xfId="87" applyNumberFormat="1" applyFont="1" applyFill="1" applyBorder="1" applyAlignment="1">
      <alignment vertical="top" wrapText="1"/>
    </xf>
    <xf numFmtId="167" fontId="6" fillId="0" borderId="0" xfId="84" applyNumberFormat="1" applyFont="1" applyFill="1" applyBorder="1" applyAlignment="1">
      <alignment horizontal="right" vertical="center" wrapText="1"/>
    </xf>
    <xf numFmtId="168" fontId="6" fillId="0" borderId="0" xfId="1" applyNumberFormat="1" applyFont="1" applyFill="1" applyBorder="1" applyAlignment="1">
      <alignment horizontal="right" vertical="center" wrapText="1"/>
    </xf>
    <xf numFmtId="9" fontId="7" fillId="0" borderId="0" xfId="3" applyFont="1" applyAlignment="1">
      <alignment vertical="top" wrapText="1"/>
    </xf>
    <xf numFmtId="168" fontId="4" fillId="0" borderId="3" xfId="87" applyNumberFormat="1" applyFont="1" applyFill="1" applyBorder="1"/>
    <xf numFmtId="167" fontId="4" fillId="0" borderId="0" xfId="1" applyNumberFormat="1" applyFont="1" applyFill="1" applyBorder="1" applyAlignment="1">
      <alignment horizontal="right" wrapText="1"/>
    </xf>
    <xf numFmtId="168" fontId="4" fillId="0" borderId="0" xfId="1" applyNumberFormat="1" applyFont="1" applyFill="1" applyBorder="1" applyAlignment="1">
      <alignment horizontal="right" wrapText="1"/>
    </xf>
    <xf numFmtId="168" fontId="6" fillId="0" borderId="3" xfId="87" applyNumberFormat="1" applyFont="1" applyFill="1" applyBorder="1" applyAlignment="1">
      <alignment horizontal="left" indent="1"/>
    </xf>
    <xf numFmtId="168" fontId="6" fillId="7" borderId="3" xfId="87" applyNumberFormat="1" applyFont="1" applyFill="1" applyBorder="1" applyAlignment="1">
      <alignment horizontal="left" indent="1"/>
    </xf>
    <xf numFmtId="168" fontId="4" fillId="5" borderId="3" xfId="1" applyNumberFormat="1" applyFont="1" applyFill="1" applyBorder="1"/>
    <xf numFmtId="167" fontId="4" fillId="5" borderId="0" xfId="1" applyNumberFormat="1" applyFont="1" applyFill="1" applyBorder="1" applyAlignment="1">
      <alignment horizontal="right" wrapText="1"/>
    </xf>
    <xf numFmtId="168" fontId="4" fillId="5" borderId="0" xfId="1" applyNumberFormat="1" applyFont="1" applyFill="1" applyBorder="1" applyAlignment="1">
      <alignment horizontal="right" wrapText="1"/>
    </xf>
    <xf numFmtId="167" fontId="4" fillId="5" borderId="0" xfId="1" applyNumberFormat="1" applyFont="1" applyFill="1" applyBorder="1" applyAlignment="1">
      <alignment horizontal="right" vertical="center" wrapText="1"/>
    </xf>
    <xf numFmtId="167" fontId="4" fillId="5" borderId="0" xfId="1" applyNumberFormat="1" applyFont="1" applyFill="1" applyBorder="1" applyAlignment="1">
      <alignment horizontal="right" vertical="top" wrapText="1"/>
    </xf>
    <xf numFmtId="174" fontId="7" fillId="0" borderId="0" xfId="2" applyNumberFormat="1" applyFont="1"/>
    <xf numFmtId="168" fontId="4" fillId="5" borderId="0" xfId="1" applyNumberFormat="1" applyFont="1" applyFill="1" applyBorder="1"/>
    <xf numFmtId="166" fontId="21" fillId="0" borderId="0" xfId="27" applyFont="1"/>
    <xf numFmtId="168" fontId="21" fillId="0" borderId="2" xfId="1" applyNumberFormat="1" applyFont="1" applyFill="1" applyBorder="1"/>
    <xf numFmtId="177" fontId="7" fillId="0" borderId="0" xfId="1" applyNumberFormat="1" applyFont="1"/>
    <xf numFmtId="41" fontId="4" fillId="5" borderId="1" xfId="2" applyFont="1" applyFill="1" applyBorder="1" applyAlignment="1">
      <alignment horizontal="right" wrapText="1"/>
    </xf>
    <xf numFmtId="174" fontId="4" fillId="5" borderId="1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4" fontId="6" fillId="0" borderId="0" xfId="2" applyNumberFormat="1" applyFont="1" applyFill="1" applyBorder="1" applyAlignment="1">
      <alignment horizontal="right" wrapText="1"/>
    </xf>
    <xf numFmtId="41" fontId="6" fillId="7" borderId="0" xfId="2" applyFont="1" applyFill="1" applyBorder="1" applyAlignment="1">
      <alignment horizontal="right" wrapText="1"/>
    </xf>
    <xf numFmtId="174" fontId="6" fillId="7" borderId="0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4" fontId="6" fillId="0" borderId="0" xfId="2" applyNumberFormat="1" applyFont="1" applyFill="1" applyBorder="1" applyAlignment="1">
      <alignment horizontal="right" vertical="center" wrapText="1"/>
    </xf>
    <xf numFmtId="168" fontId="4" fillId="0" borderId="0" xfId="1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74" fontId="4" fillId="0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wrapText="1"/>
    </xf>
    <xf numFmtId="174" fontId="4" fillId="5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vertical="center" wrapText="1"/>
    </xf>
    <xf numFmtId="41" fontId="4" fillId="5" borderId="0" xfId="2" applyFont="1" applyFill="1" applyBorder="1" applyAlignment="1">
      <alignment horizontal="right" vertical="top" wrapText="1"/>
    </xf>
    <xf numFmtId="168" fontId="6" fillId="0" borderId="3" xfId="1" applyNumberFormat="1" applyFont="1" applyFill="1" applyBorder="1"/>
    <xf numFmtId="0" fontId="2" fillId="0" borderId="0" xfId="0" applyFont="1"/>
    <xf numFmtId="10" fontId="13" fillId="0" borderId="0" xfId="3" applyNumberFormat="1" applyFont="1"/>
    <xf numFmtId="178" fontId="13" fillId="0" borderId="0" xfId="3" applyNumberFormat="1" applyFont="1"/>
    <xf numFmtId="167" fontId="6" fillId="0" borderId="5" xfId="1" applyNumberFormat="1" applyFont="1" applyFill="1" applyBorder="1"/>
    <xf numFmtId="165" fontId="4" fillId="0" borderId="4" xfId="1" quotePrefix="1" applyNumberFormat="1" applyFont="1" applyFill="1" applyBorder="1" applyAlignment="1" applyProtection="1">
      <alignment horizontal="center"/>
    </xf>
    <xf numFmtId="166" fontId="4" fillId="5" borderId="3" xfId="88" applyFont="1" applyFill="1" applyBorder="1"/>
    <xf numFmtId="165" fontId="4" fillId="5" borderId="0" xfId="26" applyNumberFormat="1" applyFont="1" applyFill="1" applyBorder="1" applyAlignment="1" applyProtection="1">
      <alignment horizontal="right" wrapText="1"/>
    </xf>
    <xf numFmtId="173" fontId="4" fillId="5" borderId="0" xfId="26" applyNumberFormat="1" applyFont="1" applyFill="1" applyBorder="1" applyAlignment="1" applyProtection="1">
      <alignment horizontal="right" wrapText="1"/>
    </xf>
    <xf numFmtId="165" fontId="6" fillId="0" borderId="0" xfId="26" applyNumberFormat="1" applyFont="1" applyFill="1" applyBorder="1" applyAlignment="1" applyProtection="1">
      <alignment horizontal="right" vertical="center" wrapText="1"/>
    </xf>
    <xf numFmtId="173" fontId="6" fillId="0" borderId="0" xfId="26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/>
    </xf>
    <xf numFmtId="165" fontId="6" fillId="7" borderId="0" xfId="26" applyNumberFormat="1" applyFont="1" applyFill="1" applyBorder="1" applyAlignment="1" applyProtection="1">
      <alignment horizontal="right" vertical="center" wrapText="1"/>
    </xf>
    <xf numFmtId="173" fontId="6" fillId="7" borderId="0" xfId="26" applyNumberFormat="1" applyFont="1" applyFill="1" applyBorder="1" applyAlignment="1" applyProtection="1">
      <alignment horizontal="right" vertical="center" wrapText="1"/>
    </xf>
    <xf numFmtId="0" fontId="19" fillId="7" borderId="0" xfId="0" applyFont="1" applyFill="1"/>
    <xf numFmtId="0" fontId="19" fillId="0" borderId="0" xfId="0" applyFont="1" applyAlignment="1">
      <alignment vertical="top" wrapText="1"/>
    </xf>
    <xf numFmtId="0" fontId="19" fillId="7" borderId="0" xfId="0" applyFont="1" applyFill="1" applyAlignment="1">
      <alignment vertical="top" wrapText="1"/>
    </xf>
    <xf numFmtId="165" fontId="9" fillId="0" borderId="0" xfId="26" applyNumberFormat="1" applyFont="1" applyFill="1" applyBorder="1" applyAlignment="1" applyProtection="1"/>
    <xf numFmtId="9" fontId="7" fillId="0" borderId="0" xfId="3" applyFont="1" applyAlignment="1">
      <alignment vertical="center"/>
    </xf>
    <xf numFmtId="167" fontId="7" fillId="0" borderId="0" xfId="3" applyNumberFormat="1" applyFont="1"/>
    <xf numFmtId="167" fontId="7" fillId="0" borderId="0" xfId="3" applyNumberFormat="1" applyFont="1" applyFill="1"/>
    <xf numFmtId="9" fontId="7" fillId="0" borderId="0" xfId="3" applyFont="1" applyFill="1" applyAlignment="1">
      <alignment vertical="top" wrapText="1"/>
    </xf>
    <xf numFmtId="167" fontId="9" fillId="0" borderId="0" xfId="1" applyNumberFormat="1" applyFont="1" applyFill="1" applyBorder="1" applyAlignment="1" applyProtection="1"/>
    <xf numFmtId="0" fontId="19" fillId="0" borderId="0" xfId="0" applyFont="1" applyAlignment="1">
      <alignment vertical="center"/>
    </xf>
    <xf numFmtId="41" fontId="4" fillId="5" borderId="0" xfId="2" applyFont="1" applyFill="1" applyBorder="1" applyAlignment="1" applyProtection="1">
      <alignment horizontal="right" vertical="center" wrapText="1"/>
    </xf>
    <xf numFmtId="174" fontId="4" fillId="5" borderId="0" xfId="2" applyNumberFormat="1" applyFont="1" applyFill="1" applyBorder="1" applyAlignment="1" applyProtection="1">
      <alignment horizontal="right" vertical="center" wrapText="1"/>
    </xf>
    <xf numFmtId="41" fontId="6" fillId="0" borderId="0" xfId="2" applyFont="1" applyFill="1" applyBorder="1" applyAlignment="1" applyProtection="1">
      <alignment horizontal="right" vertical="center" wrapText="1"/>
    </xf>
    <xf numFmtId="174" fontId="6" fillId="0" borderId="0" xfId="2" applyNumberFormat="1" applyFont="1" applyFill="1" applyBorder="1" applyAlignment="1" applyProtection="1">
      <alignment horizontal="right" vertical="center" wrapText="1"/>
    </xf>
    <xf numFmtId="167" fontId="19" fillId="0" borderId="0" xfId="0" applyNumberFormat="1" applyFont="1"/>
    <xf numFmtId="41" fontId="6" fillId="7" borderId="0" xfId="2" applyFont="1" applyFill="1" applyBorder="1" applyAlignment="1" applyProtection="1">
      <alignment horizontal="right" vertical="center" wrapText="1"/>
    </xf>
    <xf numFmtId="174" fontId="6" fillId="7" borderId="0" xfId="2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 wrapText="1"/>
    </xf>
    <xf numFmtId="169" fontId="19" fillId="0" borderId="0" xfId="3" applyNumberFormat="1" applyFont="1"/>
    <xf numFmtId="10" fontId="19" fillId="0" borderId="0" xfId="3" applyNumberFormat="1" applyFont="1"/>
    <xf numFmtId="169" fontId="19" fillId="0" borderId="0" xfId="3" applyNumberFormat="1" applyFont="1" applyFill="1"/>
    <xf numFmtId="9" fontId="19" fillId="0" borderId="0" xfId="3" applyFont="1" applyFill="1"/>
    <xf numFmtId="166" fontId="21" fillId="0" borderId="3" xfId="27" applyFont="1" applyBorder="1"/>
    <xf numFmtId="41" fontId="9" fillId="0" borderId="0" xfId="2" applyFont="1" applyFill="1" applyBorder="1" applyAlignment="1" applyProtection="1"/>
    <xf numFmtId="0" fontId="4" fillId="5" borderId="9" xfId="56" applyFont="1" applyFill="1" applyBorder="1" applyAlignment="1">
      <alignment horizontal="left" vertical="top" wrapText="1"/>
    </xf>
    <xf numFmtId="177" fontId="4" fillId="5" borderId="4" xfId="1" applyNumberFormat="1" applyFont="1" applyFill="1" applyBorder="1" applyAlignment="1">
      <alignment horizontal="right" vertical="center" wrapText="1"/>
    </xf>
    <xf numFmtId="175" fontId="4" fillId="5" borderId="10" xfId="1" applyNumberFormat="1" applyFont="1" applyFill="1" applyBorder="1" applyAlignment="1">
      <alignment horizontal="right" vertical="center" wrapText="1"/>
    </xf>
    <xf numFmtId="0" fontId="4" fillId="8" borderId="3" xfId="56" applyFont="1" applyFill="1" applyBorder="1" applyAlignment="1">
      <alignment horizontal="justify" vertical="top" wrapText="1"/>
    </xf>
    <xf numFmtId="0" fontId="7" fillId="3" borderId="0" xfId="0" applyFont="1" applyFill="1" applyAlignment="1">
      <alignment wrapText="1"/>
    </xf>
    <xf numFmtId="41" fontId="7" fillId="3" borderId="0" xfId="2" applyFont="1" applyFill="1" applyAlignment="1">
      <alignment vertical="center"/>
    </xf>
    <xf numFmtId="174" fontId="7" fillId="3" borderId="0" xfId="2" applyNumberFormat="1" applyFont="1" applyFill="1" applyAlignment="1">
      <alignment vertical="center"/>
    </xf>
    <xf numFmtId="174" fontId="7" fillId="3" borderId="0" xfId="0" applyNumberFormat="1" applyFont="1" applyFill="1" applyAlignment="1">
      <alignment vertical="center"/>
    </xf>
    <xf numFmtId="168" fontId="4" fillId="0" borderId="0" xfId="84" applyNumberFormat="1" applyFont="1" applyFill="1" applyBorder="1" applyAlignment="1" applyProtection="1"/>
    <xf numFmtId="174" fontId="4" fillId="0" borderId="4" xfId="33" applyNumberFormat="1" applyFont="1" applyFill="1" applyBorder="1" applyAlignment="1" applyProtection="1">
      <alignment horizontal="center" vertical="center" wrapText="1"/>
    </xf>
    <xf numFmtId="41" fontId="7" fillId="0" borderId="0" xfId="2" applyFont="1" applyFill="1" applyAlignment="1">
      <alignment horizontal="right" vertical="center" wrapText="1"/>
    </xf>
    <xf numFmtId="41" fontId="7" fillId="0" borderId="3" xfId="2" applyFont="1" applyFill="1" applyBorder="1" applyAlignment="1">
      <alignment horizontal="right" vertical="center" wrapText="1"/>
    </xf>
    <xf numFmtId="41" fontId="7" fillId="0" borderId="0" xfId="2" applyFont="1" applyFill="1" applyBorder="1" applyAlignment="1">
      <alignment horizontal="right" vertical="center" wrapText="1"/>
    </xf>
    <xf numFmtId="0" fontId="15" fillId="5" borderId="3" xfId="0" applyFont="1" applyFill="1" applyBorder="1" applyAlignment="1">
      <alignment horizontal="left" indent="4"/>
    </xf>
    <xf numFmtId="168" fontId="23" fillId="3" borderId="5" xfId="1" applyNumberFormat="1" applyFont="1" applyFill="1" applyBorder="1" applyAlignment="1" applyProtection="1">
      <alignment horizontal="center"/>
    </xf>
    <xf numFmtId="177" fontId="4" fillId="5" borderId="0" xfId="1" applyNumberFormat="1" applyFont="1" applyFill="1" applyBorder="1" applyAlignment="1">
      <alignment horizontal="right" vertical="center" wrapText="1"/>
    </xf>
    <xf numFmtId="175" fontId="4" fillId="5" borderId="0" xfId="1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left" indent="4"/>
    </xf>
    <xf numFmtId="3" fontId="4" fillId="5" borderId="0" xfId="0" applyNumberFormat="1" applyFont="1" applyFill="1" applyAlignment="1">
      <alignment horizontal="right" wrapText="1"/>
    </xf>
    <xf numFmtId="3" fontId="4" fillId="5" borderId="3" xfId="0" applyNumberFormat="1" applyFont="1" applyFill="1" applyBorder="1" applyAlignment="1">
      <alignment horizontal="right" wrapText="1"/>
    </xf>
    <xf numFmtId="175" fontId="4" fillId="5" borderId="0" xfId="0" applyNumberFormat="1" applyFont="1" applyFill="1" applyAlignment="1">
      <alignment horizontal="right" wrapText="1"/>
    </xf>
    <xf numFmtId="0" fontId="4" fillId="5" borderId="3" xfId="0" applyFont="1" applyFill="1" applyBorder="1"/>
    <xf numFmtId="0" fontId="4" fillId="5" borderId="3" xfId="0" applyFont="1" applyFill="1" applyBorder="1" applyAlignment="1">
      <alignment horizontal="left" indent="2"/>
    </xf>
    <xf numFmtId="3" fontId="4" fillId="5" borderId="11" xfId="0" applyNumberFormat="1" applyFont="1" applyFill="1" applyBorder="1" applyAlignment="1">
      <alignment horizontal="right" wrapText="1"/>
    </xf>
    <xf numFmtId="3" fontId="4" fillId="5" borderId="12" xfId="0" applyNumberFormat="1" applyFont="1" applyFill="1" applyBorder="1" applyAlignment="1">
      <alignment horizontal="right" wrapText="1"/>
    </xf>
    <xf numFmtId="41" fontId="4" fillId="5" borderId="0" xfId="2" applyFont="1" applyFill="1" applyAlignment="1">
      <alignment horizontal="right" vertical="center" wrapText="1"/>
    </xf>
    <xf numFmtId="41" fontId="4" fillId="5" borderId="3" xfId="2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left" indent="3"/>
    </xf>
    <xf numFmtId="3" fontId="7" fillId="0" borderId="0" xfId="0" applyNumberFormat="1" applyFont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175" fontId="7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left" indent="4"/>
    </xf>
    <xf numFmtId="0" fontId="7" fillId="0" borderId="3" xfId="0" applyFont="1" applyBorder="1" applyAlignment="1">
      <alignment horizontal="left" indent="2"/>
    </xf>
    <xf numFmtId="3" fontId="7" fillId="0" borderId="11" xfId="0" applyNumberFormat="1" applyFont="1" applyBorder="1" applyAlignment="1">
      <alignment horizontal="right" wrapText="1"/>
    </xf>
    <xf numFmtId="3" fontId="7" fillId="0" borderId="12" xfId="0" applyNumberFormat="1" applyFont="1" applyBorder="1" applyAlignment="1">
      <alignment horizontal="right" wrapText="1"/>
    </xf>
    <xf numFmtId="0" fontId="7" fillId="0" borderId="3" xfId="0" applyFont="1" applyBorder="1"/>
    <xf numFmtId="0" fontId="7" fillId="0" borderId="3" xfId="0" applyFont="1" applyBorder="1" applyAlignment="1">
      <alignment wrapText="1"/>
    </xf>
    <xf numFmtId="175" fontId="6" fillId="0" borderId="0" xfId="0" applyNumberFormat="1" applyFont="1" applyAlignment="1">
      <alignment horizontal="right" wrapText="1"/>
    </xf>
    <xf numFmtId="174" fontId="6" fillId="0" borderId="14" xfId="2" applyNumberFormat="1" applyFont="1" applyFill="1" applyBorder="1" applyAlignment="1" applyProtection="1">
      <alignment horizontal="right" vertical="center" wrapText="1"/>
    </xf>
    <xf numFmtId="165" fontId="4" fillId="0" borderId="15" xfId="1" applyNumberFormat="1" applyFont="1" applyFill="1" applyBorder="1" applyAlignment="1">
      <alignment horizontal="center"/>
    </xf>
    <xf numFmtId="41" fontId="4" fillId="5" borderId="13" xfId="2" applyFont="1" applyFill="1" applyBorder="1" applyAlignment="1" applyProtection="1">
      <alignment horizontal="right" vertical="center" wrapText="1"/>
    </xf>
    <xf numFmtId="41" fontId="6" fillId="0" borderId="13" xfId="2" applyFont="1" applyFill="1" applyBorder="1" applyAlignment="1" applyProtection="1">
      <alignment horizontal="right" vertical="center" wrapText="1"/>
    </xf>
    <xf numFmtId="41" fontId="6" fillId="7" borderId="13" xfId="2" applyFont="1" applyFill="1" applyBorder="1" applyAlignment="1" applyProtection="1">
      <alignment horizontal="right" vertical="center" wrapText="1"/>
    </xf>
    <xf numFmtId="167" fontId="4" fillId="0" borderId="15" xfId="1" applyNumberFormat="1" applyFont="1" applyFill="1" applyBorder="1" applyAlignment="1">
      <alignment horizontal="center"/>
    </xf>
    <xf numFmtId="167" fontId="4" fillId="5" borderId="18" xfId="1" applyNumberFormat="1" applyFont="1" applyFill="1" applyBorder="1" applyAlignment="1">
      <alignment horizontal="right" wrapText="1"/>
    </xf>
    <xf numFmtId="167" fontId="6" fillId="0" borderId="13" xfId="1" applyNumberFormat="1" applyFont="1" applyFill="1" applyBorder="1" applyAlignment="1">
      <alignment horizontal="right" wrapText="1"/>
    </xf>
    <xf numFmtId="167" fontId="6" fillId="7" borderId="13" xfId="1" applyNumberFormat="1" applyFont="1" applyFill="1" applyBorder="1" applyAlignment="1">
      <alignment horizontal="right" wrapText="1"/>
    </xf>
    <xf numFmtId="167" fontId="6" fillId="0" borderId="13" xfId="1" applyNumberFormat="1" applyFont="1" applyFill="1" applyBorder="1" applyAlignment="1">
      <alignment horizontal="right" vertical="center" wrapText="1"/>
    </xf>
    <xf numFmtId="167" fontId="4" fillId="0" borderId="13" xfId="1" applyNumberFormat="1" applyFont="1" applyFill="1" applyBorder="1" applyAlignment="1">
      <alignment horizontal="right" wrapText="1"/>
    </xf>
    <xf numFmtId="167" fontId="4" fillId="5" borderId="13" xfId="1" applyNumberFormat="1" applyFont="1" applyFill="1" applyBorder="1" applyAlignment="1">
      <alignment horizontal="right" wrapText="1"/>
    </xf>
    <xf numFmtId="41" fontId="4" fillId="5" borderId="18" xfId="2" applyFont="1" applyFill="1" applyBorder="1" applyAlignment="1">
      <alignment horizontal="right" wrapText="1"/>
    </xf>
    <xf numFmtId="41" fontId="6" fillId="0" borderId="13" xfId="2" applyFont="1" applyFill="1" applyBorder="1" applyAlignment="1">
      <alignment horizontal="right" wrapText="1"/>
    </xf>
    <xf numFmtId="41" fontId="6" fillId="7" borderId="13" xfId="2" applyFont="1" applyFill="1" applyBorder="1" applyAlignment="1">
      <alignment horizontal="right" wrapText="1"/>
    </xf>
    <xf numFmtId="41" fontId="6" fillId="0" borderId="13" xfId="2" applyFont="1" applyFill="1" applyBorder="1" applyAlignment="1">
      <alignment horizontal="right" vertical="center" wrapText="1"/>
    </xf>
    <xf numFmtId="41" fontId="4" fillId="5" borderId="13" xfId="2" applyFont="1" applyFill="1" applyBorder="1" applyAlignment="1">
      <alignment horizontal="right" wrapText="1"/>
    </xf>
    <xf numFmtId="41" fontId="4" fillId="0" borderId="13" xfId="2" applyFont="1" applyFill="1" applyBorder="1" applyAlignment="1">
      <alignment horizontal="right" wrapText="1"/>
    </xf>
    <xf numFmtId="165" fontId="4" fillId="5" borderId="13" xfId="26" applyNumberFormat="1" applyFont="1" applyFill="1" applyBorder="1" applyAlignment="1" applyProtection="1">
      <alignment horizontal="right" wrapText="1"/>
    </xf>
    <xf numFmtId="165" fontId="6" fillId="0" borderId="13" xfId="26" applyNumberFormat="1" applyFont="1" applyFill="1" applyBorder="1" applyAlignment="1" applyProtection="1">
      <alignment horizontal="right" vertical="center" wrapText="1"/>
    </xf>
    <xf numFmtId="165" fontId="6" fillId="7" borderId="13" xfId="26" applyNumberFormat="1" applyFont="1" applyFill="1" applyBorder="1" applyAlignment="1" applyProtection="1">
      <alignment horizontal="right" vertical="center" wrapText="1"/>
    </xf>
    <xf numFmtId="173" fontId="6" fillId="7" borderId="14" xfId="26" applyNumberFormat="1" applyFont="1" applyFill="1" applyBorder="1" applyAlignment="1" applyProtection="1">
      <alignment horizontal="right" vertical="center" wrapText="1"/>
    </xf>
    <xf numFmtId="168" fontId="6" fillId="3" borderId="13" xfId="87" applyNumberFormat="1" applyFont="1" applyFill="1" applyBorder="1"/>
    <xf numFmtId="168" fontId="6" fillId="3" borderId="13" xfId="87" applyNumberFormat="1" applyFont="1" applyFill="1" applyBorder="1" applyAlignment="1">
      <alignment vertical="center" wrapText="1"/>
    </xf>
    <xf numFmtId="168" fontId="4" fillId="9" borderId="13" xfId="87" applyNumberFormat="1" applyFont="1" applyFill="1" applyBorder="1"/>
    <xf numFmtId="168" fontId="6" fillId="3" borderId="13" xfId="87" applyNumberFormat="1" applyFont="1" applyFill="1" applyBorder="1" applyAlignment="1">
      <alignment horizontal="left" indent="1"/>
    </xf>
    <xf numFmtId="0" fontId="6" fillId="5" borderId="3" xfId="0" applyFont="1" applyFill="1" applyBorder="1" applyAlignment="1">
      <alignment horizontal="left"/>
    </xf>
    <xf numFmtId="165" fontId="6" fillId="5" borderId="0" xfId="26" applyNumberFormat="1" applyFont="1" applyFill="1" applyBorder="1" applyAlignment="1" applyProtection="1">
      <alignment horizontal="right" vertical="center" wrapText="1"/>
    </xf>
    <xf numFmtId="165" fontId="6" fillId="5" borderId="13" xfId="26" applyNumberFormat="1" applyFont="1" applyFill="1" applyBorder="1" applyAlignment="1" applyProtection="1">
      <alignment horizontal="right" vertical="center" wrapText="1"/>
    </xf>
    <xf numFmtId="173" fontId="6" fillId="5" borderId="0" xfId="26" applyNumberFormat="1" applyFont="1" applyFill="1" applyBorder="1" applyAlignment="1" applyProtection="1">
      <alignment horizontal="right" vertical="center" wrapText="1"/>
    </xf>
    <xf numFmtId="173" fontId="6" fillId="0" borderId="14" xfId="26" applyNumberFormat="1" applyFont="1" applyFill="1" applyBorder="1" applyAlignment="1" applyProtection="1">
      <alignment horizontal="right" vertical="center" wrapText="1"/>
    </xf>
    <xf numFmtId="174" fontId="6" fillId="5" borderId="0" xfId="2" applyNumberFormat="1" applyFont="1" applyFill="1" applyBorder="1" applyAlignment="1" applyProtection="1">
      <alignment horizontal="right" vertical="center" wrapText="1"/>
    </xf>
    <xf numFmtId="41" fontId="6" fillId="5" borderId="0" xfId="2" applyFont="1" applyFill="1" applyBorder="1" applyAlignment="1" applyProtection="1">
      <alignment horizontal="right" vertical="center" wrapText="1"/>
    </xf>
    <xf numFmtId="41" fontId="6" fillId="5" borderId="13" xfId="2" applyFont="1" applyFill="1" applyBorder="1" applyAlignment="1" applyProtection="1">
      <alignment horizontal="right" vertical="center" wrapText="1"/>
    </xf>
    <xf numFmtId="174" fontId="6" fillId="5" borderId="14" xfId="2" applyNumberFormat="1" applyFont="1" applyFill="1" applyBorder="1" applyAlignment="1" applyProtection="1">
      <alignment horizontal="right" vertical="center" wrapText="1"/>
    </xf>
    <xf numFmtId="177" fontId="4" fillId="5" borderId="3" xfId="1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left" indent="4"/>
    </xf>
    <xf numFmtId="3" fontId="6" fillId="0" borderId="0" xfId="0" applyNumberFormat="1" applyFont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15" fillId="5" borderId="0" xfId="0" applyNumberFormat="1" applyFont="1" applyFill="1" applyAlignment="1">
      <alignment horizontal="right" wrapText="1"/>
    </xf>
    <xf numFmtId="3" fontId="15" fillId="5" borderId="3" xfId="0" applyNumberFormat="1" applyFont="1" applyFill="1" applyBorder="1" applyAlignment="1">
      <alignment horizontal="right" wrapText="1"/>
    </xf>
    <xf numFmtId="175" fontId="15" fillId="5" borderId="0" xfId="0" applyNumberFormat="1" applyFont="1" applyFill="1" applyAlignment="1">
      <alignment horizontal="right" wrapText="1"/>
    </xf>
    <xf numFmtId="3" fontId="6" fillId="0" borderId="11" xfId="0" applyNumberFormat="1" applyFont="1" applyBorder="1" applyAlignment="1">
      <alignment horizontal="right" wrapText="1"/>
    </xf>
    <xf numFmtId="3" fontId="6" fillId="0" borderId="12" xfId="0" applyNumberFormat="1" applyFont="1" applyBorder="1" applyAlignment="1">
      <alignment horizontal="right" wrapText="1"/>
    </xf>
    <xf numFmtId="3" fontId="15" fillId="5" borderId="11" xfId="0" applyNumberFormat="1" applyFont="1" applyFill="1" applyBorder="1" applyAlignment="1">
      <alignment horizontal="right" wrapText="1"/>
    </xf>
    <xf numFmtId="3" fontId="15" fillId="5" borderId="12" xfId="0" applyNumberFormat="1" applyFont="1" applyFill="1" applyBorder="1" applyAlignment="1">
      <alignment horizontal="right" wrapText="1"/>
    </xf>
    <xf numFmtId="41" fontId="15" fillId="5" borderId="0" xfId="2" applyFont="1" applyFill="1" applyAlignment="1">
      <alignment horizontal="right" vertical="center" wrapText="1"/>
    </xf>
    <xf numFmtId="41" fontId="15" fillId="5" borderId="3" xfId="2" applyFont="1" applyFill="1" applyBorder="1" applyAlignment="1">
      <alignment horizontal="right" vertical="center" wrapText="1"/>
    </xf>
    <xf numFmtId="41" fontId="6" fillId="0" borderId="0" xfId="2" applyFont="1" applyFill="1" applyAlignment="1">
      <alignment horizontal="right" vertical="center" wrapText="1"/>
    </xf>
    <xf numFmtId="41" fontId="6" fillId="0" borderId="3" xfId="2" applyFont="1" applyFill="1" applyBorder="1" applyAlignment="1">
      <alignment horizontal="right" vertical="center" wrapText="1"/>
    </xf>
    <xf numFmtId="0" fontId="15" fillId="5" borderId="3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74" fontId="4" fillId="0" borderId="27" xfId="2" applyNumberFormat="1" applyFont="1" applyFill="1" applyBorder="1" applyAlignment="1" applyProtection="1">
      <alignment horizontal="center" vertical="center" wrapText="1"/>
    </xf>
    <xf numFmtId="0" fontId="7" fillId="0" borderId="0" xfId="56"/>
    <xf numFmtId="168" fontId="4" fillId="0" borderId="0" xfId="90" applyNumberFormat="1" applyFont="1" applyFill="1" applyBorder="1" applyAlignment="1" applyProtection="1">
      <alignment horizontal="left"/>
    </xf>
    <xf numFmtId="168" fontId="6" fillId="3" borderId="0" xfId="90" applyNumberFormat="1" applyFont="1" applyFill="1" applyBorder="1"/>
    <xf numFmtId="168" fontId="4" fillId="3" borderId="22" xfId="91" applyNumberFormat="1" applyFont="1" applyFill="1" applyBorder="1" applyAlignment="1" applyProtection="1">
      <alignment horizontal="center"/>
    </xf>
    <xf numFmtId="168" fontId="4" fillId="3" borderId="0" xfId="91" applyNumberFormat="1" applyFont="1" applyFill="1" applyBorder="1" applyAlignment="1" applyProtection="1">
      <alignment horizontal="center"/>
    </xf>
    <xf numFmtId="168" fontId="6" fillId="3" borderId="23" xfId="90" applyNumberFormat="1" applyFont="1" applyFill="1" applyBorder="1"/>
    <xf numFmtId="167" fontId="4" fillId="3" borderId="17" xfId="91" quotePrefix="1" applyNumberFormat="1" applyFont="1" applyFill="1" applyBorder="1" applyAlignment="1" applyProtection="1">
      <alignment horizontal="center"/>
    </xf>
    <xf numFmtId="167" fontId="4" fillId="3" borderId="17" xfId="91" quotePrefix="1" applyNumberFormat="1" applyFont="1" applyFill="1" applyBorder="1" applyAlignment="1" applyProtection="1">
      <alignment horizontal="centerContinuous"/>
    </xf>
    <xf numFmtId="167" fontId="4" fillId="3" borderId="17" xfId="91" quotePrefix="1" applyNumberFormat="1" applyFont="1" applyFill="1" applyBorder="1" applyAlignment="1" applyProtection="1">
      <alignment horizontal="center" vertical="center" wrapText="1"/>
    </xf>
    <xf numFmtId="168" fontId="4" fillId="3" borderId="25" xfId="91" quotePrefix="1" applyNumberFormat="1" applyFont="1" applyFill="1" applyBorder="1" applyAlignment="1">
      <alignment horizontal="centerContinuous"/>
    </xf>
    <xf numFmtId="168" fontId="4" fillId="3" borderId="17" xfId="91" quotePrefix="1" applyNumberFormat="1" applyFont="1" applyFill="1" applyBorder="1" applyAlignment="1">
      <alignment horizontal="centerContinuous"/>
    </xf>
    <xf numFmtId="168" fontId="4" fillId="9" borderId="0" xfId="90" applyNumberFormat="1" applyFont="1" applyFill="1" applyBorder="1"/>
    <xf numFmtId="168" fontId="4" fillId="9" borderId="13" xfId="90" applyNumberFormat="1" applyFont="1" applyFill="1" applyBorder="1"/>
    <xf numFmtId="41" fontId="4" fillId="9" borderId="0" xfId="92" applyFont="1" applyFill="1" applyBorder="1" applyAlignment="1">
      <alignment horizontal="right" wrapText="1"/>
    </xf>
    <xf numFmtId="41" fontId="4" fillId="9" borderId="13" xfId="92" applyFont="1" applyFill="1" applyBorder="1" applyAlignment="1">
      <alignment horizontal="right" wrapText="1"/>
    </xf>
    <xf numFmtId="168" fontId="4" fillId="9" borderId="0" xfId="90" applyNumberFormat="1" applyFont="1" applyFill="1" applyBorder="1" applyAlignment="1">
      <alignment horizontal="right" wrapText="1"/>
    </xf>
    <xf numFmtId="179" fontId="0" fillId="0" borderId="0" xfId="90" applyFont="1"/>
    <xf numFmtId="177" fontId="6" fillId="3" borderId="0" xfId="92" applyNumberFormat="1" applyFont="1" applyFill="1" applyBorder="1" applyAlignment="1">
      <alignment horizontal="right" vertical="center" wrapText="1"/>
    </xf>
    <xf numFmtId="41" fontId="6" fillId="3" borderId="13" xfId="92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wrapText="1"/>
    </xf>
    <xf numFmtId="0" fontId="6" fillId="3" borderId="0" xfId="56" applyFont="1" applyFill="1"/>
    <xf numFmtId="168" fontId="6" fillId="3" borderId="0" xfId="90" applyNumberFormat="1" applyFont="1" applyFill="1" applyBorder="1" applyAlignment="1">
      <alignment vertical="center"/>
    </xf>
    <xf numFmtId="177" fontId="6" fillId="3" borderId="0" xfId="92" applyNumberFormat="1" applyFont="1" applyFill="1" applyBorder="1" applyAlignment="1">
      <alignment horizontal="center" vertical="center" wrapText="1"/>
    </xf>
    <xf numFmtId="168" fontId="6" fillId="3" borderId="0" xfId="90" applyNumberFormat="1" applyFont="1" applyFill="1" applyBorder="1" applyAlignment="1">
      <alignment horizontal="center" vertical="center" wrapText="1"/>
    </xf>
    <xf numFmtId="168" fontId="6" fillId="3" borderId="13" xfId="90" applyNumberFormat="1" applyFont="1" applyFill="1" applyBorder="1"/>
    <xf numFmtId="177" fontId="6" fillId="3" borderId="0" xfId="90" applyNumberFormat="1" applyFont="1" applyFill="1" applyBorder="1" applyAlignment="1">
      <alignment horizontal="right" vertical="center" wrapText="1"/>
    </xf>
    <xf numFmtId="167" fontId="6" fillId="3" borderId="13" xfId="90" applyNumberFormat="1" applyFont="1" applyFill="1" applyBorder="1" applyAlignment="1">
      <alignment horizontal="right" vertical="center" wrapText="1"/>
    </xf>
    <xf numFmtId="167" fontId="4" fillId="9" borderId="0" xfId="90" applyNumberFormat="1" applyFont="1" applyFill="1" applyBorder="1" applyAlignment="1">
      <alignment horizontal="right" vertical="center" wrapText="1"/>
    </xf>
    <xf numFmtId="167" fontId="4" fillId="9" borderId="13" xfId="90" applyNumberFormat="1" applyFont="1" applyFill="1" applyBorder="1" applyAlignment="1">
      <alignment horizontal="right" vertical="center" wrapText="1"/>
    </xf>
    <xf numFmtId="168" fontId="4" fillId="9" borderId="0" xfId="90" applyNumberFormat="1" applyFont="1" applyFill="1" applyBorder="1" applyAlignment="1">
      <alignment horizontal="right" vertical="center" wrapText="1"/>
    </xf>
    <xf numFmtId="167" fontId="7" fillId="0" borderId="0" xfId="56" applyNumberFormat="1"/>
    <xf numFmtId="168" fontId="6" fillId="9" borderId="0" xfId="90" applyNumberFormat="1" applyFont="1" applyFill="1" applyBorder="1"/>
    <xf numFmtId="167" fontId="4" fillId="9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vertical="center" wrapText="1"/>
    </xf>
    <xf numFmtId="177" fontId="4" fillId="6" borderId="0" xfId="92" applyNumberFormat="1" applyFont="1" applyFill="1" applyBorder="1" applyAlignment="1">
      <alignment horizontal="right" vertical="center" wrapText="1"/>
    </xf>
    <xf numFmtId="177" fontId="4" fillId="6" borderId="0" xfId="90" applyNumberFormat="1" applyFont="1" applyFill="1" applyBorder="1" applyAlignment="1">
      <alignment horizontal="right" vertical="center" wrapText="1"/>
    </xf>
    <xf numFmtId="168" fontId="4" fillId="3" borderId="0" xfId="90" applyNumberFormat="1" applyFont="1" applyFill="1" applyBorder="1"/>
    <xf numFmtId="168" fontId="4" fillId="3" borderId="13" xfId="90" applyNumberFormat="1" applyFont="1" applyFill="1" applyBorder="1"/>
    <xf numFmtId="168" fontId="4" fillId="10" borderId="0" xfId="90" applyNumberFormat="1" applyFont="1" applyFill="1" applyBorder="1"/>
    <xf numFmtId="168" fontId="4" fillId="10" borderId="13" xfId="90" applyNumberFormat="1" applyFont="1" applyFill="1" applyBorder="1"/>
    <xf numFmtId="167" fontId="4" fillId="10" borderId="0" xfId="90" applyNumberFormat="1" applyFont="1" applyFill="1" applyBorder="1" applyAlignment="1">
      <alignment horizontal="right" vertical="center" wrapText="1"/>
    </xf>
    <xf numFmtId="167" fontId="4" fillId="10" borderId="13" xfId="90" applyNumberFormat="1" applyFont="1" applyFill="1" applyBorder="1" applyAlignment="1">
      <alignment horizontal="right" vertical="center" wrapText="1"/>
    </xf>
    <xf numFmtId="168" fontId="4" fillId="10" borderId="0" xfId="90" applyNumberFormat="1" applyFont="1" applyFill="1" applyBorder="1" applyAlignment="1">
      <alignment horizontal="right" vertical="center" wrapText="1"/>
    </xf>
    <xf numFmtId="168" fontId="4" fillId="10" borderId="0" xfId="90" applyNumberFormat="1" applyFont="1" applyFill="1" applyBorder="1" applyAlignment="1">
      <alignment horizontal="right" wrapText="1"/>
    </xf>
    <xf numFmtId="168" fontId="7" fillId="0" borderId="0" xfId="56" applyNumberFormat="1"/>
    <xf numFmtId="168" fontId="4" fillId="10" borderId="17" xfId="90" applyNumberFormat="1" applyFont="1" applyFill="1" applyBorder="1"/>
    <xf numFmtId="168" fontId="4" fillId="10" borderId="26" xfId="90" applyNumberFormat="1" applyFont="1" applyFill="1" applyBorder="1"/>
    <xf numFmtId="167" fontId="4" fillId="10" borderId="17" xfId="90" applyNumberFormat="1" applyFont="1" applyFill="1" applyBorder="1" applyAlignment="1">
      <alignment horizontal="right" vertical="center" wrapText="1"/>
    </xf>
    <xf numFmtId="167" fontId="4" fillId="10" borderId="26" xfId="90" applyNumberFormat="1" applyFont="1" applyFill="1" applyBorder="1" applyAlignment="1">
      <alignment horizontal="right" vertical="center" wrapText="1"/>
    </xf>
    <xf numFmtId="168" fontId="4" fillId="10" borderId="17" xfId="90" applyNumberFormat="1" applyFont="1" applyFill="1" applyBorder="1" applyAlignment="1">
      <alignment horizontal="right" vertical="center" wrapText="1"/>
    </xf>
    <xf numFmtId="168" fontId="4" fillId="10" borderId="17" xfId="90" applyNumberFormat="1" applyFont="1" applyFill="1" applyBorder="1" applyAlignment="1">
      <alignment horizontal="right" wrapText="1"/>
    </xf>
    <xf numFmtId="0" fontId="20" fillId="0" borderId="0" xfId="56" applyFont="1"/>
    <xf numFmtId="166" fontId="6" fillId="0" borderId="0" xfId="93" applyNumberFormat="1" applyFont="1" applyAlignment="1">
      <alignment horizontal="left" shrinkToFit="1"/>
    </xf>
    <xf numFmtId="41" fontId="7" fillId="0" borderId="0" xfId="56" applyNumberFormat="1"/>
    <xf numFmtId="0" fontId="25" fillId="0" borderId="0" xfId="56" applyFont="1"/>
    <xf numFmtId="167" fontId="0" fillId="0" borderId="0" xfId="90" applyNumberFormat="1" applyFont="1"/>
    <xf numFmtId="168" fontId="6" fillId="3" borderId="0" xfId="91" applyNumberFormat="1" applyFont="1" applyFill="1" applyBorder="1"/>
    <xf numFmtId="168" fontId="6" fillId="3" borderId="17" xfId="91" applyNumberFormat="1" applyFont="1" applyFill="1" applyBorder="1"/>
    <xf numFmtId="168" fontId="4" fillId="3" borderId="26" xfId="91" applyNumberFormat="1" applyFont="1" applyFill="1" applyBorder="1" applyAlignment="1" applyProtection="1">
      <alignment horizontal="centerContinuous"/>
    </xf>
    <xf numFmtId="168" fontId="4" fillId="9" borderId="0" xfId="91" applyNumberFormat="1" applyFont="1" applyFill="1" applyBorder="1"/>
    <xf numFmtId="168" fontId="4" fillId="9" borderId="13" xfId="91" applyNumberFormat="1" applyFont="1" applyFill="1" applyBorder="1"/>
    <xf numFmtId="167" fontId="4" fillId="9" borderId="0" xfId="90" applyNumberFormat="1" applyFont="1" applyFill="1" applyBorder="1" applyAlignment="1">
      <alignment horizontal="center" vertical="center" wrapText="1"/>
    </xf>
    <xf numFmtId="167" fontId="4" fillId="9" borderId="13" xfId="90" applyNumberFormat="1" applyFont="1" applyFill="1" applyBorder="1" applyAlignment="1">
      <alignment horizontal="right" wrapText="1"/>
    </xf>
    <xf numFmtId="168" fontId="4" fillId="9" borderId="0" xfId="91" applyNumberFormat="1" applyFont="1" applyFill="1" applyBorder="1" applyAlignment="1">
      <alignment horizontal="right" wrapText="1"/>
    </xf>
    <xf numFmtId="180" fontId="7" fillId="0" borderId="0" xfId="56" applyNumberFormat="1"/>
    <xf numFmtId="168" fontId="6" fillId="3" borderId="13" xfId="91" applyNumberFormat="1" applyFont="1" applyFill="1" applyBorder="1"/>
    <xf numFmtId="167" fontId="0" fillId="0" borderId="0" xfId="90" applyNumberFormat="1" applyFont="1" applyAlignment="1">
      <alignment horizontal="center" vertical="center" wrapText="1"/>
    </xf>
    <xf numFmtId="167" fontId="6" fillId="3" borderId="13" xfId="90" applyNumberFormat="1" applyFont="1" applyFill="1" applyBorder="1" applyAlignment="1">
      <alignment horizontal="right" wrapText="1"/>
    </xf>
    <xf numFmtId="168" fontId="6" fillId="3" borderId="0" xfId="91" applyNumberFormat="1" applyFont="1" applyFill="1" applyBorder="1" applyAlignment="1">
      <alignment horizontal="right" wrapText="1"/>
    </xf>
    <xf numFmtId="168" fontId="6" fillId="3" borderId="13" xfId="91" applyNumberFormat="1" applyFont="1" applyFill="1" applyBorder="1" applyAlignment="1">
      <alignment vertical="top" wrapText="1"/>
    </xf>
    <xf numFmtId="168" fontId="6" fillId="3" borderId="0" xfId="91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Alignment="1">
      <alignment horizontal="center" vertical="center" wrapText="1"/>
    </xf>
    <xf numFmtId="167" fontId="4" fillId="9" borderId="13" xfId="90" applyNumberFormat="1" applyFont="1" applyFill="1" applyBorder="1"/>
    <xf numFmtId="167" fontId="15" fillId="6" borderId="0" xfId="90" applyNumberFormat="1" applyFont="1" applyFill="1" applyAlignment="1">
      <alignment horizontal="center" vertical="center" wrapText="1"/>
    </xf>
    <xf numFmtId="167" fontId="4" fillId="6" borderId="13" xfId="90" applyNumberFormat="1" applyFont="1" applyFill="1" applyBorder="1" applyAlignment="1">
      <alignment horizontal="right" wrapText="1"/>
    </xf>
    <xf numFmtId="168" fontId="4" fillId="3" borderId="0" xfId="91" applyNumberFormat="1" applyFont="1" applyFill="1" applyBorder="1"/>
    <xf numFmtId="168" fontId="4" fillId="3" borderId="13" xfId="91" applyNumberFormat="1" applyFont="1" applyFill="1" applyBorder="1"/>
    <xf numFmtId="167" fontId="6" fillId="3" borderId="0" xfId="90" applyNumberFormat="1" applyFont="1" applyFill="1" applyBorder="1" applyAlignment="1">
      <alignment horizontal="center" vertical="center" wrapText="1"/>
    </xf>
    <xf numFmtId="168" fontId="4" fillId="10" borderId="0" xfId="91" applyNumberFormat="1" applyFont="1" applyFill="1" applyBorder="1"/>
    <xf numFmtId="168" fontId="4" fillId="10" borderId="13" xfId="91" applyNumberFormat="1" applyFont="1" applyFill="1" applyBorder="1"/>
    <xf numFmtId="167" fontId="4" fillId="10" borderId="0" xfId="90" applyNumberFormat="1" applyFont="1" applyFill="1" applyBorder="1" applyAlignment="1">
      <alignment horizontal="center" vertical="center" wrapText="1"/>
    </xf>
    <xf numFmtId="167" fontId="4" fillId="10" borderId="13" xfId="90" applyNumberFormat="1" applyFont="1" applyFill="1" applyBorder="1" applyAlignment="1">
      <alignment horizontal="right" wrapText="1"/>
    </xf>
    <xf numFmtId="168" fontId="4" fillId="10" borderId="0" xfId="91" applyNumberFormat="1" applyFont="1" applyFill="1" applyBorder="1" applyAlignment="1">
      <alignment horizontal="right" wrapText="1"/>
    </xf>
    <xf numFmtId="168" fontId="4" fillId="10" borderId="17" xfId="91" applyNumberFormat="1" applyFont="1" applyFill="1" applyBorder="1"/>
    <xf numFmtId="168" fontId="4" fillId="10" borderId="26" xfId="91" applyNumberFormat="1" applyFont="1" applyFill="1" applyBorder="1"/>
    <xf numFmtId="167" fontId="4" fillId="10" borderId="17" xfId="90" applyNumberFormat="1" applyFont="1" applyFill="1" applyBorder="1" applyAlignment="1">
      <alignment horizontal="center" vertical="center" wrapText="1"/>
    </xf>
    <xf numFmtId="167" fontId="4" fillId="10" borderId="26" xfId="90" applyNumberFormat="1" applyFont="1" applyFill="1" applyBorder="1" applyAlignment="1">
      <alignment horizontal="right" wrapText="1"/>
    </xf>
    <xf numFmtId="168" fontId="4" fillId="10" borderId="17" xfId="91" applyNumberFormat="1" applyFont="1" applyFill="1" applyBorder="1" applyAlignment="1">
      <alignment horizontal="right" wrapText="1"/>
    </xf>
    <xf numFmtId="167" fontId="0" fillId="0" borderId="0" xfId="90" applyNumberFormat="1" applyFont="1" applyFill="1" applyBorder="1"/>
    <xf numFmtId="167" fontId="0" fillId="0" borderId="13" xfId="90" applyNumberFormat="1" applyFont="1" applyFill="1" applyBorder="1"/>
    <xf numFmtId="179" fontId="0" fillId="0" borderId="0" xfId="90" applyFont="1" applyFill="1" applyBorder="1"/>
    <xf numFmtId="174" fontId="4" fillId="9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wrapText="1"/>
    </xf>
    <xf numFmtId="41" fontId="6" fillId="3" borderId="13" xfId="92" applyFont="1" applyFill="1" applyBorder="1" applyAlignment="1">
      <alignment horizontal="right" wrapText="1"/>
    </xf>
    <xf numFmtId="167" fontId="15" fillId="6" borderId="0" xfId="90" applyNumberFormat="1" applyFont="1" applyFill="1" applyAlignment="1">
      <alignment horizontal="right" vertical="center" wrapText="1"/>
    </xf>
    <xf numFmtId="41" fontId="4" fillId="6" borderId="13" xfId="92" applyFont="1" applyFill="1" applyBorder="1" applyAlignment="1">
      <alignment horizontal="right" wrapText="1"/>
    </xf>
    <xf numFmtId="41" fontId="4" fillId="10" borderId="0" xfId="92" applyFont="1" applyFill="1" applyBorder="1" applyAlignment="1">
      <alignment horizontal="right" wrapText="1"/>
    </xf>
    <xf numFmtId="41" fontId="4" fillId="10" borderId="13" xfId="92" applyFont="1" applyFill="1" applyBorder="1" applyAlignment="1">
      <alignment horizontal="right" wrapText="1"/>
    </xf>
    <xf numFmtId="174" fontId="4" fillId="10" borderId="0" xfId="92" applyNumberFormat="1" applyFont="1" applyFill="1" applyBorder="1" applyAlignment="1">
      <alignment horizontal="right" wrapText="1"/>
    </xf>
    <xf numFmtId="41" fontId="4" fillId="10" borderId="17" xfId="92" applyFont="1" applyFill="1" applyBorder="1" applyAlignment="1">
      <alignment horizontal="right" wrapText="1"/>
    </xf>
    <xf numFmtId="41" fontId="4" fillId="10" borderId="26" xfId="92" applyFont="1" applyFill="1" applyBorder="1" applyAlignment="1">
      <alignment horizontal="right" wrapText="1"/>
    </xf>
    <xf numFmtId="174" fontId="4" fillId="10" borderId="17" xfId="92" applyNumberFormat="1" applyFont="1" applyFill="1" applyBorder="1" applyAlignment="1">
      <alignment horizontal="right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6" fillId="3" borderId="17" xfId="90" applyNumberFormat="1" applyFont="1" applyFill="1" applyBorder="1"/>
    <xf numFmtId="168" fontId="4" fillId="3" borderId="26" xfId="90" applyNumberFormat="1" applyFont="1" applyFill="1" applyBorder="1" applyAlignment="1" applyProtection="1">
      <alignment horizontal="center"/>
    </xf>
    <xf numFmtId="168" fontId="4" fillId="3" borderId="17" xfId="90" quotePrefix="1" applyNumberFormat="1" applyFont="1" applyFill="1" applyBorder="1" applyAlignment="1" applyProtection="1">
      <alignment horizontal="center"/>
    </xf>
    <xf numFmtId="168" fontId="4" fillId="3" borderId="26" xfId="90" quotePrefix="1" applyNumberFormat="1" applyFont="1" applyFill="1" applyBorder="1" applyAlignment="1" applyProtection="1">
      <alignment horizontal="center"/>
    </xf>
    <xf numFmtId="168" fontId="4" fillId="3" borderId="17" xfId="90" quotePrefix="1" applyNumberFormat="1" applyFont="1" applyFill="1" applyBorder="1" applyAlignment="1">
      <alignment horizontal="center"/>
    </xf>
    <xf numFmtId="167" fontId="7" fillId="0" borderId="0" xfId="90" applyNumberFormat="1" applyFont="1" applyAlignment="1">
      <alignment horizontal="right" vertical="center" wrapText="1"/>
    </xf>
    <xf numFmtId="168" fontId="23" fillId="3" borderId="0" xfId="1" applyNumberFormat="1" applyFont="1" applyFill="1" applyBorder="1" applyAlignment="1" applyProtection="1">
      <alignment horizontal="center" vertical="top"/>
    </xf>
    <xf numFmtId="166" fontId="6" fillId="0" borderId="0" xfId="27" applyFont="1" applyAlignment="1">
      <alignment horizontal="left" wrapText="1"/>
    </xf>
    <xf numFmtId="168" fontId="4" fillId="0" borderId="0" xfId="84" applyNumberFormat="1" applyFont="1" applyFill="1" applyBorder="1" applyAlignment="1" applyProtection="1">
      <alignment horizontal="center"/>
    </xf>
    <xf numFmtId="168" fontId="23" fillId="3" borderId="3" xfId="1" applyNumberFormat="1" applyFont="1" applyFill="1" applyBorder="1" applyAlignment="1" applyProtection="1">
      <alignment horizontal="left" vertical="center" wrapText="1"/>
    </xf>
    <xf numFmtId="167" fontId="23" fillId="3" borderId="8" xfId="85" applyNumberFormat="1" applyFont="1" applyFill="1" applyBorder="1" applyAlignment="1" applyProtection="1">
      <alignment horizontal="center" vertical="center" wrapText="1"/>
    </xf>
    <xf numFmtId="167" fontId="23" fillId="3" borderId="0" xfId="85" applyNumberFormat="1" applyFont="1" applyFill="1" applyBorder="1" applyAlignment="1" applyProtection="1">
      <alignment horizontal="center" vertical="center" wrapText="1"/>
    </xf>
    <xf numFmtId="167" fontId="23" fillId="3" borderId="0" xfId="86" applyNumberFormat="1" applyFont="1" applyFill="1" applyBorder="1" applyAlignment="1" applyProtection="1">
      <alignment horizontal="center" vertical="center" wrapText="1"/>
    </xf>
    <xf numFmtId="168" fontId="4" fillId="0" borderId="16" xfId="1" applyNumberFormat="1" applyFont="1" applyFill="1" applyBorder="1" applyAlignment="1" applyProtection="1">
      <alignment horizontal="center" vertical="top"/>
    </xf>
    <xf numFmtId="168" fontId="4" fillId="0" borderId="17" xfId="1" applyNumberFormat="1" applyFont="1" applyFill="1" applyBorder="1" applyAlignment="1" applyProtection="1">
      <alignment horizontal="center" vertical="top"/>
    </xf>
    <xf numFmtId="0" fontId="7" fillId="0" borderId="0" xfId="0" applyFont="1" applyAlignment="1">
      <alignment horizontal="center" vertical="top" wrapText="1"/>
    </xf>
    <xf numFmtId="168" fontId="4" fillId="0" borderId="0" xfId="1" applyNumberFormat="1" applyFont="1" applyFill="1" applyBorder="1" applyAlignment="1" applyProtection="1">
      <alignment horizontal="center"/>
    </xf>
    <xf numFmtId="168" fontId="6" fillId="0" borderId="0" xfId="1" applyNumberFormat="1" applyFont="1" applyFill="1" applyBorder="1" applyAlignment="1" applyProtection="1">
      <alignment horizontal="center"/>
    </xf>
    <xf numFmtId="168" fontId="4" fillId="0" borderId="3" xfId="1" applyNumberFormat="1" applyFont="1" applyFill="1" applyBorder="1" applyAlignment="1" applyProtection="1">
      <alignment horizontal="left" vertical="center" wrapText="1"/>
    </xf>
    <xf numFmtId="167" fontId="4" fillId="0" borderId="0" xfId="85" applyNumberFormat="1" applyFont="1" applyFill="1" applyBorder="1" applyAlignment="1" applyProtection="1">
      <alignment horizontal="center" vertical="center" wrapText="1"/>
    </xf>
    <xf numFmtId="167" fontId="4" fillId="0" borderId="13" xfId="86" applyNumberFormat="1" applyFont="1" applyFill="1" applyBorder="1" applyAlignment="1" applyProtection="1">
      <alignment horizontal="center" vertical="center" wrapText="1"/>
    </xf>
    <xf numFmtId="168" fontId="4" fillId="0" borderId="19" xfId="1" applyNumberFormat="1" applyFont="1" applyFill="1" applyBorder="1" applyAlignment="1" applyProtection="1">
      <alignment horizontal="center" vertical="top"/>
    </xf>
    <xf numFmtId="168" fontId="4" fillId="0" borderId="0" xfId="1" applyNumberFormat="1" applyFont="1" applyAlignment="1" applyProtection="1">
      <alignment horizontal="center"/>
    </xf>
    <xf numFmtId="168" fontId="6" fillId="0" borderId="0" xfId="1" applyNumberFormat="1" applyFont="1" applyAlignment="1" applyProtection="1">
      <alignment horizontal="center"/>
    </xf>
    <xf numFmtId="173" fontId="4" fillId="0" borderId="17" xfId="1" applyNumberFormat="1" applyFont="1" applyFill="1" applyBorder="1" applyAlignment="1" applyProtection="1">
      <alignment horizontal="center"/>
    </xf>
    <xf numFmtId="166" fontId="4" fillId="0" borderId="0" xfId="30" applyFont="1" applyAlignment="1">
      <alignment horizontal="center"/>
    </xf>
    <xf numFmtId="167" fontId="4" fillId="0" borderId="0" xfId="30" applyNumberFormat="1" applyFont="1" applyAlignment="1">
      <alignment horizontal="center"/>
    </xf>
    <xf numFmtId="166" fontId="9" fillId="0" borderId="0" xfId="30" applyFont="1" applyAlignment="1">
      <alignment horizontal="center"/>
    </xf>
    <xf numFmtId="165" fontId="4" fillId="0" borderId="3" xfId="86" applyNumberFormat="1" applyFont="1" applyFill="1" applyBorder="1" applyAlignment="1" applyProtection="1">
      <alignment horizontal="left" vertical="center" wrapText="1"/>
    </xf>
    <xf numFmtId="165" fontId="4" fillId="0" borderId="13" xfId="86" applyNumberFormat="1" applyFont="1" applyFill="1" applyBorder="1" applyAlignment="1" applyProtection="1">
      <alignment horizontal="center" vertical="center" wrapText="1"/>
    </xf>
    <xf numFmtId="173" fontId="4" fillId="0" borderId="16" xfId="1" applyNumberFormat="1" applyFont="1" applyFill="1" applyBorder="1" applyAlignment="1" applyProtection="1">
      <alignment horizontal="center"/>
    </xf>
    <xf numFmtId="174" fontId="4" fillId="0" borderId="1" xfId="33" applyNumberFormat="1" applyFont="1" applyFill="1" applyBorder="1" applyAlignment="1" applyProtection="1">
      <alignment horizontal="center" vertical="center" wrapText="1"/>
    </xf>
    <xf numFmtId="41" fontId="15" fillId="0" borderId="0" xfId="2" applyFont="1" applyFill="1" applyBorder="1" applyAlignment="1">
      <alignment horizontal="center" vertical="top" wrapText="1"/>
    </xf>
    <xf numFmtId="174" fontId="15" fillId="0" borderId="0" xfId="2" applyNumberFormat="1" applyFont="1" applyFill="1" applyBorder="1" applyAlignment="1">
      <alignment horizontal="center" vertical="top" wrapText="1"/>
    </xf>
    <xf numFmtId="166" fontId="4" fillId="0" borderId="0" xfId="30" applyFont="1" applyAlignment="1">
      <alignment horizontal="center" wrapText="1"/>
    </xf>
    <xf numFmtId="174" fontId="4" fillId="0" borderId="0" xfId="30" applyNumberFormat="1" applyFont="1" applyAlignment="1">
      <alignment horizontal="center" wrapText="1"/>
    </xf>
    <xf numFmtId="166" fontId="9" fillId="0" borderId="0" xfId="30" applyFont="1" applyAlignment="1">
      <alignment horizontal="center" wrapText="1"/>
    </xf>
    <xf numFmtId="174" fontId="9" fillId="0" borderId="0" xfId="30" applyNumberFormat="1" applyFont="1" applyAlignment="1">
      <alignment horizontal="center" wrapText="1"/>
    </xf>
    <xf numFmtId="41" fontId="4" fillId="0" borderId="3" xfId="2" applyFont="1" applyFill="1" applyBorder="1" applyAlignment="1">
      <alignment horizontal="left" vertical="center" wrapText="1"/>
    </xf>
    <xf numFmtId="41" fontId="4" fillId="0" borderId="5" xfId="2" applyFont="1" applyFill="1" applyBorder="1" applyAlignment="1">
      <alignment horizontal="left" vertical="center" wrapText="1"/>
    </xf>
    <xf numFmtId="41" fontId="4" fillId="0" borderId="8" xfId="2" applyFont="1" applyFill="1" applyBorder="1" applyAlignment="1" applyProtection="1">
      <alignment horizontal="center" vertical="center" wrapText="1"/>
    </xf>
    <xf numFmtId="41" fontId="4" fillId="0" borderId="6" xfId="2" applyFont="1" applyFill="1" applyBorder="1" applyAlignment="1" applyProtection="1">
      <alignment horizontal="center" vertical="center" wrapText="1"/>
    </xf>
    <xf numFmtId="41" fontId="4" fillId="0" borderId="0" xfId="2" applyFont="1" applyFill="1" applyBorder="1" applyAlignment="1" applyProtection="1">
      <alignment horizontal="center" vertical="center" wrapText="1"/>
    </xf>
    <xf numFmtId="41" fontId="4" fillId="0" borderId="4" xfId="2" applyFont="1" applyFill="1" applyBorder="1" applyAlignment="1" applyProtection="1">
      <alignment horizontal="center" vertical="center" wrapText="1"/>
    </xf>
    <xf numFmtId="41" fontId="4" fillId="0" borderId="3" xfId="2" applyFont="1" applyFill="1" applyBorder="1" applyAlignment="1" applyProtection="1">
      <alignment horizontal="center" vertical="center" wrapText="1"/>
    </xf>
    <xf numFmtId="41" fontId="4" fillId="0" borderId="5" xfId="2" applyFont="1" applyFill="1" applyBorder="1" applyAlignment="1" applyProtection="1">
      <alignment horizontal="center" vertical="center" wrapText="1"/>
    </xf>
    <xf numFmtId="167" fontId="4" fillId="3" borderId="20" xfId="91" applyNumberFormat="1" applyFont="1" applyFill="1" applyBorder="1" applyAlignment="1" applyProtection="1">
      <alignment horizontal="center" vertical="center" wrapText="1"/>
    </xf>
    <xf numFmtId="167" fontId="4" fillId="3" borderId="0" xfId="91" applyNumberFormat="1" applyFont="1" applyFill="1" applyBorder="1" applyAlignment="1" applyProtection="1">
      <alignment horizontal="center" vertical="center" wrapText="1"/>
    </xf>
    <xf numFmtId="167" fontId="4" fillId="3" borderId="21" xfId="91" applyNumberFormat="1" applyFont="1" applyFill="1" applyBorder="1" applyAlignment="1" applyProtection="1">
      <alignment horizontal="center" vertical="center" wrapText="1"/>
    </xf>
    <xf numFmtId="168" fontId="4" fillId="3" borderId="22" xfId="91" applyNumberFormat="1" applyFont="1" applyFill="1" applyBorder="1" applyAlignment="1" applyProtection="1">
      <alignment horizontal="center" vertical="center" wrapText="1"/>
    </xf>
    <xf numFmtId="168" fontId="4" fillId="3" borderId="0" xfId="91" applyNumberFormat="1" applyFont="1" applyFill="1" applyBorder="1" applyAlignment="1" applyProtection="1">
      <alignment horizontal="center" vertical="center" wrapText="1"/>
    </xf>
    <xf numFmtId="168" fontId="4" fillId="3" borderId="13" xfId="90" applyNumberFormat="1" applyFont="1" applyFill="1" applyBorder="1" applyAlignment="1" applyProtection="1">
      <alignment horizontal="left" vertical="center" wrapText="1"/>
    </xf>
    <xf numFmtId="168" fontId="4" fillId="3" borderId="24" xfId="90" applyNumberFormat="1" applyFont="1" applyFill="1" applyBorder="1" applyAlignment="1" applyProtection="1">
      <alignment horizontal="left" vertical="center" wrapText="1"/>
    </xf>
    <xf numFmtId="168" fontId="4" fillId="3" borderId="13" xfId="91" applyNumberFormat="1" applyFont="1" applyFill="1" applyBorder="1" applyAlignment="1" applyProtection="1">
      <alignment horizontal="left" vertical="center"/>
    </xf>
    <xf numFmtId="166" fontId="6" fillId="0" borderId="0" xfId="93" applyNumberFormat="1" applyFont="1" applyAlignment="1">
      <alignment horizontal="left" shrinkToFit="1"/>
    </xf>
    <xf numFmtId="168" fontId="4" fillId="0" borderId="0" xfId="1" applyNumberFormat="1" applyFont="1" applyFill="1" applyBorder="1" applyAlignment="1" applyProtection="1">
      <alignment horizontal="center" vertical="center" wrapText="1"/>
    </xf>
    <xf numFmtId="168" fontId="4" fillId="3" borderId="13" xfId="90" applyNumberFormat="1" applyFont="1" applyFill="1" applyBorder="1" applyAlignment="1" applyProtection="1">
      <alignment horizontal="left" vertical="center"/>
    </xf>
    <xf numFmtId="168" fontId="4" fillId="3" borderId="0" xfId="90" applyNumberFormat="1" applyFont="1" applyFill="1" applyBorder="1" applyAlignment="1" applyProtection="1">
      <alignment horizontal="center" vertical="center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4" fillId="3" borderId="13" xfId="90" applyNumberFormat="1" applyFont="1" applyFill="1" applyBorder="1" applyAlignment="1" applyProtection="1">
      <alignment horizontal="center" vertical="center" wrapText="1"/>
    </xf>
  </cellXfs>
  <cellStyles count="94">
    <cellStyle name="40% - Énfasis2 2" xfId="20" xr:uid="{7B211DA6-6E57-4BD7-ADF4-75BCBFDDD900}"/>
    <cellStyle name="Estilo 1" xfId="6" xr:uid="{58FF3EEB-39A5-4865-B27E-060467212DE1}"/>
    <cellStyle name="Estilo 1 2" xfId="15" xr:uid="{170C3961-055E-4424-ADAE-51FBF919887C}"/>
    <cellStyle name="Millares" xfId="1" builtinId="3"/>
    <cellStyle name="Millares [0]" xfId="2" builtinId="6"/>
    <cellStyle name="Millares [0] 2" xfId="10" xr:uid="{527E763A-2EBD-4F2A-98C2-850EB5F187E7}"/>
    <cellStyle name="Millares [0] 2 2" xfId="58" xr:uid="{EA886CDC-FA68-461C-92C1-6B149D9013C7}"/>
    <cellStyle name="Millares [0] 2 3" xfId="63" xr:uid="{67074994-CDE5-42EC-A522-A6F6FFDB31AF}"/>
    <cellStyle name="Millares [0] 2 4" xfId="46" xr:uid="{8C9783EB-52F7-4198-ABC3-83C94F725423}"/>
    <cellStyle name="Millares [0] 2 5" xfId="71" xr:uid="{FD8C9A8C-AA5A-413F-A2DC-BF8E604EB3C9}"/>
    <cellStyle name="Millares [0] 3" xfId="43" xr:uid="{0B9336E4-3213-43C3-B77C-80A843020343}"/>
    <cellStyle name="Millares [0] 3 2" xfId="57" xr:uid="{D9AA1CCA-22CC-427D-9CB4-F6808EF65DE6}"/>
    <cellStyle name="Millares [0] 4" xfId="62" xr:uid="{47785A8C-5FE4-4C1C-8C07-6FC4AEE60DE5}"/>
    <cellStyle name="Millares [0] 5" xfId="45" xr:uid="{453DE27F-272A-4070-8A33-360CCCACBFCC}"/>
    <cellStyle name="Millares [0] 6" xfId="70" xr:uid="{489B92A7-8C43-4579-A1F4-1A237E3FDC70}"/>
    <cellStyle name="Millares [0] 7" xfId="5" xr:uid="{F4C3F6C8-DD20-4112-A345-0B9D7AA1D49B}"/>
    <cellStyle name="Millares [0] 8" xfId="92" xr:uid="{9031BA69-B344-42BF-A3E1-23C4ACAC7F47}"/>
    <cellStyle name="Millares 10" xfId="83" xr:uid="{B824A482-0128-4404-981A-AC5E7E2AD6DA}"/>
    <cellStyle name="Millares 11" xfId="4" xr:uid="{CA6C95FE-DF82-45F1-A095-9B41360186C1}"/>
    <cellStyle name="Millares 12" xfId="34" xr:uid="{5C408ADE-56A8-40CF-B999-7938BFC3B8EC}"/>
    <cellStyle name="Millares 12 2" xfId="55" xr:uid="{9307E5B8-5FFA-43DE-8BE1-33C2CE37D2C9}"/>
    <cellStyle name="Millares 13" xfId="90" xr:uid="{842FB301-B1A1-4E7D-AD29-8D3CF885F57B}"/>
    <cellStyle name="Millares 13 2 2 4" xfId="32" xr:uid="{EE635666-0AA8-4716-9094-8B050416AB21}"/>
    <cellStyle name="Millares 13 2 2 4 2" xfId="53" xr:uid="{59920151-7CF4-4A42-8E62-345A26E086DD}"/>
    <cellStyle name="Millares 16" xfId="31" xr:uid="{FFDA3D9F-09B3-4DB7-8ABB-C43D409DFF5D}"/>
    <cellStyle name="Millares 16 2" xfId="52" xr:uid="{168A539C-343C-49B2-A058-4455149B0912}"/>
    <cellStyle name="Millares 2" xfId="14" xr:uid="{98319CE4-0A69-491B-B622-FA7631B69DD9}"/>
    <cellStyle name="Millares 2 2" xfId="38" xr:uid="{A35AFBF6-F520-4575-AD23-8804352386F2}"/>
    <cellStyle name="Millares 2 2 2" xfId="11" xr:uid="{C2AEE3EC-8B30-435E-9EDA-5EA9B354A357}"/>
    <cellStyle name="Millares 2 2 2 2" xfId="59" xr:uid="{335AB821-6AA3-41FD-AD7A-7D200FA6F208}"/>
    <cellStyle name="Millares 2 2 2 3" xfId="47" xr:uid="{000A2B5B-5064-45D4-8BB2-E843ABBFEC74}"/>
    <cellStyle name="Millares 2 2 2 4" xfId="91" xr:uid="{BB36671B-DCF1-4469-90F8-0BC2BFF19F37}"/>
    <cellStyle name="Millares 2 2 3" xfId="60" xr:uid="{7CD794E5-681C-49F7-BA0D-F2341FD512C1}"/>
    <cellStyle name="Millares 2 2 4" xfId="66" xr:uid="{48006AB1-E444-4AE9-9780-661B579B925D}"/>
    <cellStyle name="Millares 2 2 5" xfId="76" xr:uid="{97717290-67D6-48AC-9D8C-AF34FF72936F}"/>
    <cellStyle name="Millares 2 3" xfId="48" xr:uid="{E22D4025-93BD-411F-8A31-167F231DFE6E}"/>
    <cellStyle name="Millares 2 4" xfId="7" xr:uid="{253207F8-349F-4D5A-BB1D-3E7B65F1F15D}"/>
    <cellStyle name="Millares 2 4 2" xfId="28" xr:uid="{DFE13E64-F57A-4950-BADC-728B370BF32E}"/>
    <cellStyle name="Millares 2 4 2 2" xfId="51" xr:uid="{5B2F99E5-27DC-47E5-A514-FC961203E5AC}"/>
    <cellStyle name="Millares 2 4 2 3" xfId="87" xr:uid="{1D3E1EA9-61A1-4ED8-A055-61271EBD2A5E}"/>
    <cellStyle name="Millares 3" xfId="40" xr:uid="{988840EA-DDA9-40AE-93A9-70B32EE6FDE9}"/>
    <cellStyle name="Millares 3 2" xfId="61" xr:uid="{5313924B-BD48-4F72-9AD9-9B34CAE7141E}"/>
    <cellStyle name="Millares 3 3" xfId="68" xr:uid="{DD9D2612-D839-4323-A40A-49822234F658}"/>
    <cellStyle name="Millares 3 4" xfId="74" xr:uid="{09EAB981-0EF8-4EAC-B776-6F0BF7E09856}"/>
    <cellStyle name="Millares 4" xfId="64" xr:uid="{4BFB2205-221D-4423-A709-446C7D530EFC}"/>
    <cellStyle name="Millares 4 2" xfId="79" xr:uid="{1518897F-5DF6-41AE-9CB2-0A8DA3713902}"/>
    <cellStyle name="Millares 4 3" xfId="24" xr:uid="{942DD9AE-5B40-4641-8254-E8A243E782A8}"/>
    <cellStyle name="Millares 4 3 2" xfId="33" xr:uid="{D4D7B194-8656-4BDB-A8EC-A7717922058F}"/>
    <cellStyle name="Millares 4 3 2 2" xfId="54" xr:uid="{222944E1-93AB-42EE-89D5-B47239569922}"/>
    <cellStyle name="Millares 4 3 2 3" xfId="89" xr:uid="{8EF86760-9F5D-4E16-882E-C62E2DEDCAAF}"/>
    <cellStyle name="Millares 4 3 3" xfId="85" xr:uid="{28CA78C5-F416-4349-BD11-3FC76F7018D1}"/>
    <cellStyle name="Millares 5" xfId="44" xr:uid="{EB1531D6-3F01-44FB-8BDE-ED93151C04B0}"/>
    <cellStyle name="Millares 5 2" xfId="81" xr:uid="{42BD3A40-6B6C-47BC-BF0B-D24D627F04B6}"/>
    <cellStyle name="Millares 6" xfId="65" xr:uid="{15E4F014-AD44-4AC3-8AB5-278521398018}"/>
    <cellStyle name="Millares 6 2" xfId="82" xr:uid="{B30AF0F5-ACAB-45B6-B241-C0C3E991EF68}"/>
    <cellStyle name="Millares 7" xfId="80" xr:uid="{3A3FFC23-FC58-4463-895E-593874D47F34}"/>
    <cellStyle name="Millares 7 2" xfId="25" xr:uid="{C370EBEE-35EC-4D75-A6BD-2F419568C070}"/>
    <cellStyle name="Millares 7 2 2" xfId="50" xr:uid="{09740164-4360-4D9F-9060-6E787F00B89D}"/>
    <cellStyle name="Millares 7 2 3" xfId="86" xr:uid="{85B34BD7-649D-49D0-94BB-CFB859844932}"/>
    <cellStyle name="Millares 8" xfId="72" xr:uid="{88309C48-E97B-43A4-BB10-0CF1BF614DBA}"/>
    <cellStyle name="Millares 9" xfId="23" xr:uid="{06DF97CA-2C07-47F6-9CA6-C2BBE77F2199}"/>
    <cellStyle name="Millares 9 2" xfId="49" xr:uid="{75D2EFCE-C903-4E53-BB2D-BB264039AABC}"/>
    <cellStyle name="Millares 9 3" xfId="84" xr:uid="{A10538AC-0910-416E-A865-B2DB2431B445}"/>
    <cellStyle name="Millares_CIFRAS PAGINA WEB 1995 - 2003" xfId="27" xr:uid="{053D5BFB-235E-4316-BBCB-C9ED6027484D}"/>
    <cellStyle name="Millares_CIFRAS PAGINA WEB 1995 - 2003 2" xfId="93" xr:uid="{CB7D4B3B-D8F5-4B2C-A615-79C60799C20F}"/>
    <cellStyle name="Millares_Plano ejecucion principales programas julio 13 - Despues de consejo de ministros" xfId="26" xr:uid="{421FF4BB-8703-43AD-A48C-271404541849}"/>
    <cellStyle name="Moneda [0] 2" xfId="67" xr:uid="{EE5A105C-262B-4F24-9BDC-8BD72DAF35A1}"/>
    <cellStyle name="Moneda [0] 3" xfId="39" xr:uid="{63199FEC-786A-435B-B7B7-A916B7DCAF79}"/>
    <cellStyle name="Moneda 2" xfId="69" xr:uid="{2A608A01-7970-4AD0-BB00-CA9E4B50E8BB}"/>
    <cellStyle name="Moneda 3" xfId="42" xr:uid="{6C17AD18-FE34-4B9D-8929-4CC108B7BB32}"/>
    <cellStyle name="Nivel 1,2.3,5,6,9" xfId="16" xr:uid="{27D5E7E6-D2EF-4855-ADDC-DE9C76C62D22}"/>
    <cellStyle name="Nivel 4" xfId="18" xr:uid="{CC61754B-5894-46CC-A8FA-C419C5591D1C}"/>
    <cellStyle name="Nivel 7" xfId="19" xr:uid="{936979C7-D458-4553-8ADA-2EA527EC614D}"/>
    <cellStyle name="NIVEL 8" xfId="17" xr:uid="{38EEAEE7-C5B3-4846-AC40-4D173360A92B}"/>
    <cellStyle name="Normal" xfId="0" builtinId="0"/>
    <cellStyle name="Normal 10 2" xfId="56" xr:uid="{E470B54A-835B-4A8C-AA81-F06DBBD73F4C}"/>
    <cellStyle name="Normal 10 2 2 3" xfId="36" xr:uid="{59BB96BC-DF5E-4656-8945-40287CC68FD1}"/>
    <cellStyle name="Normal 13 3" xfId="29" xr:uid="{DD90BC92-DC31-41CC-A015-ACD80F0FB3BE}"/>
    <cellStyle name="Normal 16 2 2 5" xfId="35" xr:uid="{E955A534-5821-42C9-998A-F5A602B82F43}"/>
    <cellStyle name="Normal 2" xfId="22" xr:uid="{B417FF2B-577E-4CFC-8568-24F95BA2B3B6}"/>
    <cellStyle name="Normal 2 2" xfId="13" xr:uid="{EE9547BF-AFED-44DB-A2C6-E285D6AB7F74}"/>
    <cellStyle name="Normal 2 2 2" xfId="9" xr:uid="{87470738-E2E2-44EB-8341-C4891A46E850}"/>
    <cellStyle name="Normal 2 2 2 3" xfId="37" xr:uid="{6770FBF6-3EF3-401B-94A0-5AF65602AB6F}"/>
    <cellStyle name="Normal 2 3" xfId="77" xr:uid="{E8301266-ACF0-47EC-BA92-4A6C944BFB8C}"/>
    <cellStyle name="Normal 3" xfId="8" xr:uid="{20DA7DBD-D7DF-4A37-856D-1175ED98E33A}"/>
    <cellStyle name="Normal 3 2" xfId="78" xr:uid="{FA6784D6-50BA-4A60-8A97-382DA606CE6E}"/>
    <cellStyle name="Normal 4" xfId="21" xr:uid="{187EBCF7-9761-4997-9909-8DC6FF3F43E0}"/>
    <cellStyle name="Normal 5" xfId="41" xr:uid="{EA66D7E0-EC3D-49C1-ACD7-025AA3B17C93}"/>
    <cellStyle name="Normal 5 2" xfId="73" xr:uid="{64CDA6E3-9207-4CD6-B2DA-8C8B15BEF9AC}"/>
    <cellStyle name="Normal 7" xfId="75" xr:uid="{35158288-62B2-4FB3-AE7A-DDAFDF5B15E3}"/>
    <cellStyle name="Normal_archivoplanoacumulado.junio.sacado.julio17-2007-sector" xfId="88" xr:uid="{A6E543C8-2154-4C94-87E9-2241E76F6809}"/>
    <cellStyle name="Normal_Principales Programas 2007" xfId="30" xr:uid="{67475C20-C625-4DFA-A783-96BB728B65A4}"/>
    <cellStyle name="Porcentaje" xfId="3" builtinId="5"/>
    <cellStyle name="Porcentaje 2" xfId="12" xr:uid="{344CF199-B5CE-4386-B3DA-BD14211A5D09}"/>
  </cellStyles>
  <dxfs count="0"/>
  <tableStyles count="0" defaultTableStyle="TableStyleMedium2" defaultPivotStyle="PivotStyleLight16"/>
  <colors>
    <mruColors>
      <color rgb="FFB4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ado%20SPNF%203\HISTO1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villega\Desktop\Informe%20de%20ejecuci&#243;n\MAYO\Cuadros%20de%20ejecuci&#243;n%20MAYO.xlsm" TargetMode="External"/><Relationship Id="rId1" Type="http://schemas.openxmlformats.org/officeDocument/2006/relationships/externalLinkPath" Target="file:///C:\Users\rvillega\Desktop\Informe%20de%20ejecuci&#243;n\MAYO\Cuadros%20de%20ejecuci&#243;n%20MAYO.xlsm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4\ABRIL\Cuadros%20de%20ejecuci&#243;n%20ABRIL.xlsm" TargetMode="External"/><Relationship Id="rId1" Type="http://schemas.openxmlformats.org/officeDocument/2006/relationships/externalLinkPath" Target="file:///\\minhacienda\cedin\DGPN\SACP\GCP\INFORMACION%20PGN\EJECUCION%20PGN\EJECUCI&#211;N%202024\ABRIL\Cuadros%20de%20ejecuci&#243;n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Documents%20and%20Settings/sherreno/Configuraci&#243;n%20local/Archivos%20temporales%20de%20Internet/OLK3/COSTOS%20Y%20RECURSOS%20EDUCACION%20BASIC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Carpetas%20DGPM/ITC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LAR/MEGHA/2005/Plan%20Financiero%202005/BPene27-2000AJUSTE%20IMPO%20DEUDA%20B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AGL/bono%202002/analisis%20bon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Lrhenals/gobierno/Gobierno/Cierre97/OPEF%201997%20Cierre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4\MARZO\Cuadros%20de%20ejecuci&#243;n%20MARZO.xlsm" TargetMode="External"/><Relationship Id="rId1" Type="http://schemas.openxmlformats.org/officeDocument/2006/relationships/externalLinkPath" Target="file:///\\minhacienda\cedin\DGPN\SACP\GCP\INFORMACION%20PGN\EJECUCION%20PGN\EJECUCI&#211;N%202024\MARZO\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Mayo de 2024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Abril de 2024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</row>
        <row r="53">
          <cell r="B53">
            <v>1970</v>
          </cell>
          <cell r="C53">
            <v>1971</v>
          </cell>
          <cell r="D53">
            <v>1972</v>
          </cell>
          <cell r="E53">
            <v>1973</v>
          </cell>
          <cell r="F53">
            <v>1974</v>
          </cell>
          <cell r="G53">
            <v>1975</v>
          </cell>
          <cell r="H53">
            <v>1976</v>
          </cell>
          <cell r="I53">
            <v>1977</v>
          </cell>
          <cell r="J53">
            <v>1978</v>
          </cell>
          <cell r="K53">
            <v>1979</v>
          </cell>
          <cell r="L53">
            <v>1980</v>
          </cell>
          <cell r="M53">
            <v>1981</v>
          </cell>
          <cell r="N53">
            <v>1982</v>
          </cell>
          <cell r="O53">
            <v>1983</v>
          </cell>
          <cell r="P53">
            <v>1984</v>
          </cell>
          <cell r="Q53">
            <v>1985</v>
          </cell>
          <cell r="R53">
            <v>1986</v>
          </cell>
          <cell r="S53">
            <v>1987</v>
          </cell>
          <cell r="T53">
            <v>1988</v>
          </cell>
          <cell r="U53">
            <v>1989</v>
          </cell>
          <cell r="V53">
            <v>1990</v>
          </cell>
          <cell r="W53">
            <v>1991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  <sheetName val="Desplegables"/>
      <sheetName val="LIBRO_CODIGOS_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  <sheetName val="Acciones Pacto Descentralizació"/>
      <sheetName val="Acciones Pacto Étni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8">
          <cell r="C8">
            <v>308251.27734793402</v>
          </cell>
        </row>
        <row r="26">
          <cell r="C26">
            <v>99851.308574572002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B8">
            <v>26090.173579041006</v>
          </cell>
          <cell r="C8">
            <v>11150.979790489182</v>
          </cell>
          <cell r="D8">
            <v>6133.7191384860098</v>
          </cell>
          <cell r="E8">
            <v>6026.76923062284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6A26-CCEE-4864-A24B-F69EB126606A}">
  <sheetPr codeName="Hoja3">
    <tabColor theme="0"/>
    <pageSetUpPr fitToPage="1"/>
  </sheetPr>
  <dimension ref="A1:V30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33" sqref="C33"/>
    </sheetView>
  </sheetViews>
  <sheetFormatPr baseColWidth="10" defaultColWidth="50.28515625" defaultRowHeight="11.45" customHeight="1" x14ac:dyDescent="0.2"/>
  <cols>
    <col min="1" max="2" width="2.5703125" style="2" customWidth="1"/>
    <col min="3" max="3" width="29.42578125" style="2" customWidth="1"/>
    <col min="4" max="4" width="13.85546875" style="2" customWidth="1"/>
    <col min="5" max="5" width="11.85546875" style="7" customWidth="1"/>
    <col min="6" max="6" width="11.140625" style="2" customWidth="1"/>
    <col min="7" max="7" width="10.7109375" style="8" bestFit="1" customWidth="1"/>
    <col min="8" max="8" width="14" style="2" customWidth="1"/>
    <col min="9" max="9" width="11.7109375" style="2" bestFit="1" customWidth="1"/>
    <col min="10" max="10" width="10.28515625" style="2" customWidth="1"/>
    <col min="11" max="13" width="9.7109375" style="2" customWidth="1"/>
    <col min="14" max="14" width="13.85546875" style="22" customWidth="1"/>
    <col min="15" max="15" width="10.85546875" style="22" bestFit="1" customWidth="1"/>
    <col min="16" max="16" width="11.85546875" style="22" bestFit="1" customWidth="1"/>
    <col min="17" max="17" width="19" style="22" bestFit="1" customWidth="1"/>
    <col min="18" max="18" width="11" style="22" bestFit="1" customWidth="1"/>
    <col min="19" max="19" width="13.7109375" style="22" bestFit="1" customWidth="1"/>
    <col min="20" max="16375" width="11.42578125" style="2" customWidth="1"/>
    <col min="16376" max="16376" width="9.7109375" style="2" customWidth="1"/>
    <col min="16377" max="16377" width="12.85546875" style="2" customWidth="1"/>
    <col min="16378" max="16378" width="8.140625" style="2" customWidth="1"/>
    <col min="16379" max="16380" width="9.7109375" style="2" customWidth="1"/>
    <col min="16381" max="16381" width="13.28515625" style="2" customWidth="1"/>
    <col min="16382" max="16382" width="19" style="2" customWidth="1"/>
    <col min="16383" max="16384" width="50.28515625" style="2"/>
  </cols>
  <sheetData>
    <row r="1" spans="1:22" ht="11.45" customHeight="1" x14ac:dyDescent="0.2">
      <c r="B1" s="361" t="s">
        <v>0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Q1" s="33">
        <v>1000000000</v>
      </c>
    </row>
    <row r="2" spans="1:22" ht="11.45" customHeight="1" x14ac:dyDescent="0.2">
      <c r="B2" s="361" t="s">
        <v>1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</row>
    <row r="3" spans="1:22" ht="11.45" customHeight="1" x14ac:dyDescent="0.2">
      <c r="B3" s="361" t="s">
        <v>1705</v>
      </c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</row>
    <row r="4" spans="1:22" ht="11.45" customHeight="1" x14ac:dyDescent="0.2">
      <c r="B4" s="361" t="s">
        <v>2</v>
      </c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1"/>
    </row>
    <row r="5" spans="1:22" ht="14.25" customHeight="1" x14ac:dyDescent="0.3">
      <c r="A5" s="11"/>
      <c r="B5" s="34"/>
      <c r="C5" s="362" t="s">
        <v>3</v>
      </c>
      <c r="D5" s="363" t="s">
        <v>4</v>
      </c>
      <c r="E5" s="364" t="s">
        <v>5</v>
      </c>
      <c r="F5" s="364" t="s">
        <v>6</v>
      </c>
      <c r="G5" s="364" t="s">
        <v>7</v>
      </c>
      <c r="H5" s="365" t="s">
        <v>8</v>
      </c>
      <c r="I5" s="359" t="s">
        <v>9</v>
      </c>
      <c r="J5" s="359"/>
      <c r="K5" s="359"/>
      <c r="L5" s="359"/>
      <c r="M5" s="359"/>
    </row>
    <row r="6" spans="1:22" ht="15" customHeight="1" x14ac:dyDescent="0.3">
      <c r="A6" s="11"/>
      <c r="B6" s="34"/>
      <c r="C6" s="362"/>
      <c r="D6" s="363" t="s">
        <v>10</v>
      </c>
      <c r="E6" s="364"/>
      <c r="F6" s="364"/>
      <c r="G6" s="364"/>
      <c r="H6" s="365"/>
      <c r="I6" s="19" t="s">
        <v>11</v>
      </c>
      <c r="J6" s="19" t="s">
        <v>12</v>
      </c>
      <c r="K6" s="19" t="s">
        <v>13</v>
      </c>
      <c r="L6" s="19" t="s">
        <v>14</v>
      </c>
      <c r="M6" s="19" t="s">
        <v>15</v>
      </c>
    </row>
    <row r="7" spans="1:22" ht="11.45" customHeight="1" thickBot="1" x14ac:dyDescent="0.35">
      <c r="A7" s="11"/>
      <c r="B7" s="35"/>
      <c r="C7" s="168"/>
      <c r="D7" s="36" t="s">
        <v>16</v>
      </c>
      <c r="E7" s="37" t="s">
        <v>17</v>
      </c>
      <c r="F7" s="38" t="s">
        <v>18</v>
      </c>
      <c r="G7" s="39" t="s">
        <v>19</v>
      </c>
      <c r="H7" s="40" t="s">
        <v>20</v>
      </c>
      <c r="I7" s="30" t="s">
        <v>21</v>
      </c>
      <c r="J7" s="30" t="s">
        <v>22</v>
      </c>
      <c r="K7" s="30" t="s">
        <v>23</v>
      </c>
      <c r="L7" s="30" t="s">
        <v>24</v>
      </c>
      <c r="M7" s="30" t="s">
        <v>25</v>
      </c>
    </row>
    <row r="8" spans="1:22" ht="11.45" customHeight="1" x14ac:dyDescent="0.3">
      <c r="A8" s="11"/>
      <c r="B8" s="41" t="s">
        <v>26</v>
      </c>
      <c r="C8" s="42" t="s">
        <v>27</v>
      </c>
      <c r="D8" s="43">
        <v>308814.20510789496</v>
      </c>
      <c r="E8" s="43">
        <v>119364.11247353266</v>
      </c>
      <c r="F8" s="43">
        <v>103552.68067645223</v>
      </c>
      <c r="G8" s="43">
        <v>101009.05688542806</v>
      </c>
      <c r="H8" s="43">
        <v>189450.09263436231</v>
      </c>
      <c r="I8" s="44">
        <v>38.652403451398442</v>
      </c>
      <c r="J8" s="44">
        <v>33.532356660948452</v>
      </c>
      <c r="K8" s="44">
        <v>32.708682183236043</v>
      </c>
      <c r="L8" s="44">
        <v>86.753613402364635</v>
      </c>
      <c r="M8" s="44">
        <v>97.543642738741198</v>
      </c>
      <c r="N8" s="23">
        <f>H8/D8</f>
        <v>0.61347596548601557</v>
      </c>
      <c r="O8" s="23">
        <f>H8/H27</f>
        <v>0.63843569505010944</v>
      </c>
      <c r="P8" s="23">
        <f>F8/E8</f>
        <v>0.86753613402364638</v>
      </c>
      <c r="Q8" s="23">
        <f>G8/E8</f>
        <v>0.84622634720151269</v>
      </c>
      <c r="R8" s="23">
        <f>H8/D8</f>
        <v>0.61347596548601557</v>
      </c>
      <c r="S8" s="23">
        <f>H8/$H$27</f>
        <v>0.63843569505010944</v>
      </c>
    </row>
    <row r="9" spans="1:22" ht="11.45" customHeight="1" x14ac:dyDescent="0.3">
      <c r="A9" s="11"/>
      <c r="B9" s="34"/>
      <c r="C9" s="45" t="s">
        <v>28</v>
      </c>
      <c r="D9" s="46">
        <v>54976.549059489</v>
      </c>
      <c r="E9" s="46">
        <v>18679.310211082073</v>
      </c>
      <c r="F9" s="46">
        <v>17697.410413360594</v>
      </c>
      <c r="G9" s="46">
        <v>17636.356998405168</v>
      </c>
      <c r="H9" s="46">
        <v>36297.238848406923</v>
      </c>
      <c r="I9" s="47">
        <v>33.976869284519061</v>
      </c>
      <c r="J9" s="47">
        <v>32.190835394579949</v>
      </c>
      <c r="K9" s="47">
        <v>32.079781834471326</v>
      </c>
      <c r="L9" s="47">
        <v>94.743382990990028</v>
      </c>
      <c r="M9" s="47">
        <v>99.655014979426966</v>
      </c>
      <c r="N9" s="24"/>
      <c r="O9" s="24"/>
      <c r="P9" s="24"/>
      <c r="Q9" s="24"/>
      <c r="T9" s="18"/>
      <c r="U9" s="18"/>
      <c r="V9" s="18"/>
    </row>
    <row r="10" spans="1:22" ht="11.45" customHeight="1" x14ac:dyDescent="0.3">
      <c r="A10" s="11"/>
      <c r="B10" s="48"/>
      <c r="C10" s="49" t="s">
        <v>29</v>
      </c>
      <c r="D10" s="50">
        <v>14296.817763217001</v>
      </c>
      <c r="E10" s="50">
        <v>9071.25767799819</v>
      </c>
      <c r="F10" s="50">
        <v>3852.5018352934107</v>
      </c>
      <c r="G10" s="50">
        <v>3719.9719596906698</v>
      </c>
      <c r="H10" s="50">
        <v>5225.5600852188109</v>
      </c>
      <c r="I10" s="51">
        <v>63.449488048569904</v>
      </c>
      <c r="J10" s="51">
        <v>26.946568803619829</v>
      </c>
      <c r="K10" s="51">
        <v>26.019580170221179</v>
      </c>
      <c r="L10" s="51">
        <v>42.469324233148299</v>
      </c>
      <c r="M10" s="51">
        <v>96.559901039147789</v>
      </c>
      <c r="N10" s="24"/>
      <c r="O10" s="24"/>
      <c r="P10" s="24"/>
      <c r="Q10" s="24"/>
      <c r="T10" s="18"/>
      <c r="U10" s="18"/>
      <c r="V10" s="18"/>
    </row>
    <row r="11" spans="1:22" ht="11.45" customHeight="1" x14ac:dyDescent="0.3">
      <c r="A11" s="11"/>
      <c r="B11" s="34"/>
      <c r="C11" s="45" t="s">
        <v>30</v>
      </c>
      <c r="D11" s="46">
        <v>235333.710514954</v>
      </c>
      <c r="E11" s="46">
        <v>89903.362009144184</v>
      </c>
      <c r="F11" s="46">
        <v>80722.31407461036</v>
      </c>
      <c r="G11" s="46">
        <v>78459.752852553385</v>
      </c>
      <c r="H11" s="46">
        <v>145430.34850580982</v>
      </c>
      <c r="I11" s="47">
        <v>38.202500531019922</v>
      </c>
      <c r="J11" s="47">
        <v>34.301211627511805</v>
      </c>
      <c r="K11" s="47">
        <v>33.339784887115762</v>
      </c>
      <c r="L11" s="47">
        <v>89.787870298332109</v>
      </c>
      <c r="M11" s="47">
        <v>97.197105598378002</v>
      </c>
      <c r="N11" s="24"/>
      <c r="O11" s="24"/>
      <c r="P11" s="24"/>
      <c r="Q11" s="24"/>
      <c r="T11" s="18"/>
      <c r="U11" s="18"/>
      <c r="V11" s="18"/>
    </row>
    <row r="12" spans="1:22" ht="27" x14ac:dyDescent="0.3">
      <c r="A12" s="11"/>
      <c r="B12" s="48"/>
      <c r="C12" s="52" t="s">
        <v>31</v>
      </c>
      <c r="D12" s="50">
        <v>1900.1304013219999</v>
      </c>
      <c r="E12" s="50">
        <v>840.94195436280995</v>
      </c>
      <c r="F12" s="50">
        <v>422.75458405687004</v>
      </c>
      <c r="G12" s="50">
        <v>341.86012887838007</v>
      </c>
      <c r="H12" s="50">
        <v>1059.1884469591901</v>
      </c>
      <c r="I12" s="51">
        <v>44.257065398129072</v>
      </c>
      <c r="J12" s="51">
        <v>22.248714286279618</v>
      </c>
      <c r="K12" s="51">
        <v>17.991403571067213</v>
      </c>
      <c r="L12" s="51">
        <v>50.27155344832277</v>
      </c>
      <c r="M12" s="51">
        <v>80.864913538676646</v>
      </c>
      <c r="N12" s="23">
        <f>+E9/D9</f>
        <v>0.33976869284519062</v>
      </c>
      <c r="O12" s="23">
        <f>+E8/D8</f>
        <v>0.38652403451398443</v>
      </c>
      <c r="P12" s="23">
        <f>+F8/D8</f>
        <v>0.33532356660948454</v>
      </c>
      <c r="Q12" s="24"/>
      <c r="T12" s="18"/>
      <c r="U12" s="18"/>
      <c r="V12" s="18"/>
    </row>
    <row r="13" spans="1:22" ht="11.45" customHeight="1" x14ac:dyDescent="0.3">
      <c r="A13" s="11"/>
      <c r="B13" s="34"/>
      <c r="C13" s="45" t="s">
        <v>32</v>
      </c>
      <c r="D13" s="46">
        <v>730.07231765200004</v>
      </c>
      <c r="E13" s="46">
        <v>547.60675197674004</v>
      </c>
      <c r="F13" s="46">
        <v>543.64898144569997</v>
      </c>
      <c r="G13" s="46">
        <v>543.64529826925991</v>
      </c>
      <c r="H13" s="46">
        <v>182.46556567526</v>
      </c>
      <c r="I13" s="47">
        <v>75.00719295013252</v>
      </c>
      <c r="J13" s="47">
        <v>74.465086307359272</v>
      </c>
      <c r="K13" s="47">
        <v>74.464581812619372</v>
      </c>
      <c r="L13" s="47">
        <v>99.277260458028792</v>
      </c>
      <c r="M13" s="47">
        <v>99.999322508352677</v>
      </c>
      <c r="N13" s="24"/>
      <c r="O13" s="23">
        <f>+F8/E8</f>
        <v>0.86753613402364638</v>
      </c>
      <c r="P13" s="24"/>
      <c r="Q13" s="24"/>
      <c r="T13" s="18"/>
      <c r="U13" s="18"/>
      <c r="V13" s="18"/>
    </row>
    <row r="14" spans="1:22" ht="11.45" customHeight="1" x14ac:dyDescent="0.3">
      <c r="A14" s="11"/>
      <c r="B14" s="48"/>
      <c r="C14" s="49" t="s">
        <v>33</v>
      </c>
      <c r="D14" s="50">
        <v>353.38767190499999</v>
      </c>
      <c r="E14" s="50">
        <v>147.34812014296</v>
      </c>
      <c r="F14" s="50">
        <v>140.62168771195999</v>
      </c>
      <c r="G14" s="50">
        <v>139.88950117203001</v>
      </c>
      <c r="H14" s="50">
        <v>206.03955176203999</v>
      </c>
      <c r="I14" s="51">
        <v>41.695885809669981</v>
      </c>
      <c r="J14" s="51">
        <v>39.79247124097833</v>
      </c>
      <c r="K14" s="51">
        <v>39.585280498872642</v>
      </c>
      <c r="L14" s="51">
        <v>95.435006280043552</v>
      </c>
      <c r="M14" s="51">
        <v>99.479321751969195</v>
      </c>
      <c r="N14" s="24"/>
      <c r="O14" s="23"/>
      <c r="P14" s="24"/>
      <c r="Q14" s="24"/>
      <c r="T14" s="18"/>
      <c r="U14" s="18"/>
      <c r="V14" s="18"/>
    </row>
    <row r="15" spans="1:22" s="5" customFormat="1" ht="40.5" x14ac:dyDescent="0.2">
      <c r="A15" s="12"/>
      <c r="B15" s="53"/>
      <c r="C15" s="54" t="s">
        <v>34</v>
      </c>
      <c r="D15" s="46">
        <v>1223.537379356</v>
      </c>
      <c r="E15" s="46">
        <v>174.28574882570999</v>
      </c>
      <c r="F15" s="46">
        <v>173.42909997334996</v>
      </c>
      <c r="G15" s="46">
        <v>167.58014645915998</v>
      </c>
      <c r="H15" s="46">
        <v>1049.25163053029</v>
      </c>
      <c r="I15" s="47">
        <v>14.244415558227082</v>
      </c>
      <c r="J15" s="47">
        <v>14.174401444493107</v>
      </c>
      <c r="K15" s="47">
        <v>13.69636508754351</v>
      </c>
      <c r="L15" s="47">
        <v>99.508480264088206</v>
      </c>
      <c r="M15" s="47">
        <v>96.627467065741129</v>
      </c>
      <c r="N15" s="25"/>
      <c r="O15" s="25"/>
      <c r="P15" s="25"/>
      <c r="Q15" s="25"/>
      <c r="R15" s="26"/>
      <c r="S15" s="22"/>
      <c r="T15" s="18"/>
      <c r="U15" s="18"/>
      <c r="V15" s="18"/>
    </row>
    <row r="16" spans="1:22" ht="11.45" customHeight="1" x14ac:dyDescent="0.3">
      <c r="A16" s="11"/>
      <c r="B16" s="41" t="s">
        <v>35</v>
      </c>
      <c r="C16" s="42" t="s">
        <v>36</v>
      </c>
      <c r="D16" s="43">
        <v>94521.84730168301</v>
      </c>
      <c r="E16" s="43">
        <v>37331.854596516336</v>
      </c>
      <c r="F16" s="43">
        <v>37218.838275382906</v>
      </c>
      <c r="G16" s="43">
        <v>35698.92484946904</v>
      </c>
      <c r="H16" s="43">
        <v>57189.992705166675</v>
      </c>
      <c r="I16" s="44">
        <v>39.495477143358393</v>
      </c>
      <c r="J16" s="44">
        <v>39.37591079509108</v>
      </c>
      <c r="K16" s="44">
        <v>37.76790855084505</v>
      </c>
      <c r="L16" s="44">
        <v>99.697265720241035</v>
      </c>
      <c r="M16" s="44">
        <v>95.916279238304</v>
      </c>
      <c r="N16" s="23">
        <f>H16/D16</f>
        <v>0.60504522856641607</v>
      </c>
      <c r="O16" s="23"/>
      <c r="P16" s="23">
        <f>F16/E16</f>
        <v>0.99697265720241035</v>
      </c>
      <c r="Q16" s="23">
        <f>G16/E16</f>
        <v>0.9562590778118033</v>
      </c>
      <c r="R16" s="23">
        <f>H16/D16</f>
        <v>0.60504522856641607</v>
      </c>
      <c r="S16" s="23">
        <f>H16/$H$27</f>
        <v>0.19272691944839529</v>
      </c>
    </row>
    <row r="17" spans="1:19" ht="11.45" customHeight="1" x14ac:dyDescent="0.3">
      <c r="A17" s="11"/>
      <c r="B17" s="41"/>
      <c r="C17" s="42" t="s">
        <v>37</v>
      </c>
      <c r="D17" s="43">
        <v>37259.837390134999</v>
      </c>
      <c r="E17" s="43">
        <v>17191.89239443736</v>
      </c>
      <c r="F17" s="43">
        <v>17093.413141315788</v>
      </c>
      <c r="G17" s="43">
        <v>15573.499715401922</v>
      </c>
      <c r="H17" s="43">
        <v>20067.944995697642</v>
      </c>
      <c r="I17" s="44">
        <v>46.140545956835346</v>
      </c>
      <c r="J17" s="44">
        <v>45.876241923271195</v>
      </c>
      <c r="K17" s="44">
        <v>41.797014711409339</v>
      </c>
      <c r="L17" s="44">
        <v>99.427176189437787</v>
      </c>
      <c r="M17" s="44">
        <v>91.108192299874005</v>
      </c>
      <c r="O17" s="23"/>
    </row>
    <row r="18" spans="1:19" ht="11.45" customHeight="1" x14ac:dyDescent="0.3">
      <c r="A18" s="11"/>
      <c r="B18" s="34"/>
      <c r="C18" s="55" t="s">
        <v>38</v>
      </c>
      <c r="D18" s="46">
        <v>19509.579269688002</v>
      </c>
      <c r="E18" s="46">
        <v>9417.2864599193399</v>
      </c>
      <c r="F18" s="46">
        <v>9351.8587606827095</v>
      </c>
      <c r="G18" s="46">
        <v>9035.1725923952199</v>
      </c>
      <c r="H18" s="46">
        <v>10092.292809768662</v>
      </c>
      <c r="I18" s="47">
        <v>48.270064309131264</v>
      </c>
      <c r="J18" s="47">
        <v>47.934702391110378</v>
      </c>
      <c r="K18" s="47">
        <v>46.311468163914491</v>
      </c>
      <c r="L18" s="47">
        <v>99.305238302826453</v>
      </c>
      <c r="M18" s="47">
        <v>96.613655355672094</v>
      </c>
      <c r="O18" s="23"/>
    </row>
    <row r="19" spans="1:19" ht="11.45" customHeight="1" x14ac:dyDescent="0.3">
      <c r="A19" s="11"/>
      <c r="B19" s="48"/>
      <c r="C19" s="56" t="s">
        <v>39</v>
      </c>
      <c r="D19" s="50">
        <v>17520.949823401999</v>
      </c>
      <c r="E19" s="50">
        <v>7714.5927153377006</v>
      </c>
      <c r="F19" s="50">
        <v>7707.3190032784605</v>
      </c>
      <c r="G19" s="50">
        <v>6505.4818423987208</v>
      </c>
      <c r="H19" s="50">
        <v>9806.3571080642978</v>
      </c>
      <c r="I19" s="51">
        <v>44.030676379391501</v>
      </c>
      <c r="J19" s="51">
        <v>43.989162008694969</v>
      </c>
      <c r="K19" s="51">
        <v>37.129732736918299</v>
      </c>
      <c r="L19" s="51">
        <v>99.905714892183767</v>
      </c>
      <c r="M19" s="51">
        <v>84.40654707079706</v>
      </c>
    </row>
    <row r="20" spans="1:19" ht="11.45" customHeight="1" x14ac:dyDescent="0.3">
      <c r="A20" s="11"/>
      <c r="B20" s="34"/>
      <c r="C20" s="55" t="s">
        <v>40</v>
      </c>
      <c r="D20" s="46">
        <v>229.30829704499999</v>
      </c>
      <c r="E20" s="46">
        <v>60.01321918032</v>
      </c>
      <c r="F20" s="46">
        <v>34.235377354620006</v>
      </c>
      <c r="G20" s="46">
        <v>32.845280607979994</v>
      </c>
      <c r="H20" s="46">
        <v>169.29507786468</v>
      </c>
      <c r="I20" s="47">
        <v>26.17141200457429</v>
      </c>
      <c r="J20" s="47">
        <v>14.929846759056248</v>
      </c>
      <c r="K20" s="47">
        <v>14.323633741667166</v>
      </c>
      <c r="L20" s="47">
        <v>57.046393814925921</v>
      </c>
      <c r="M20" s="47">
        <v>95.939589821835511</v>
      </c>
      <c r="O20" s="27"/>
    </row>
    <row r="21" spans="1:19" ht="11.45" customHeight="1" x14ac:dyDescent="0.3">
      <c r="A21" s="11"/>
      <c r="B21" s="41"/>
      <c r="C21" s="42" t="s">
        <v>41</v>
      </c>
      <c r="D21" s="43">
        <v>57262.009911548004</v>
      </c>
      <c r="E21" s="43">
        <v>20139.962202078976</v>
      </c>
      <c r="F21" s="43">
        <v>20125.425134067118</v>
      </c>
      <c r="G21" s="43">
        <v>20125.425134067118</v>
      </c>
      <c r="H21" s="43">
        <v>37122.047709469021</v>
      </c>
      <c r="I21" s="44">
        <v>35.171594977523412</v>
      </c>
      <c r="J21" s="44">
        <v>35.146208044661094</v>
      </c>
      <c r="K21" s="44">
        <v>35.146208044661094</v>
      </c>
      <c r="L21" s="44">
        <v>99.927819785032383</v>
      </c>
      <c r="M21" s="44">
        <v>100</v>
      </c>
    </row>
    <row r="22" spans="1:19" ht="11.45" customHeight="1" x14ac:dyDescent="0.3">
      <c r="A22" s="11"/>
      <c r="B22" s="34"/>
      <c r="C22" s="55" t="s">
        <v>38</v>
      </c>
      <c r="D22" s="46">
        <v>20422.055749775001</v>
      </c>
      <c r="E22" s="46">
        <v>962.84416329707994</v>
      </c>
      <c r="F22" s="46">
        <v>962.84416329707994</v>
      </c>
      <c r="G22" s="46">
        <v>962.84416329707994</v>
      </c>
      <c r="H22" s="46">
        <v>19459.211586477923</v>
      </c>
      <c r="I22" s="47">
        <v>4.7147269358898303</v>
      </c>
      <c r="J22" s="47">
        <v>4.7147269358898303</v>
      </c>
      <c r="K22" s="47">
        <v>4.7147269358898303</v>
      </c>
      <c r="L22" s="47">
        <v>100</v>
      </c>
      <c r="M22" s="47">
        <v>100</v>
      </c>
    </row>
    <row r="23" spans="1:19" ht="11.45" customHeight="1" x14ac:dyDescent="0.3">
      <c r="A23" s="11"/>
      <c r="B23" s="48"/>
      <c r="C23" s="56" t="s">
        <v>39</v>
      </c>
      <c r="D23" s="50">
        <v>35117.707714217999</v>
      </c>
      <c r="E23" s="50">
        <v>18648.422834495788</v>
      </c>
      <c r="F23" s="50">
        <v>18645.134564678301</v>
      </c>
      <c r="G23" s="50">
        <v>18645.134564678301</v>
      </c>
      <c r="H23" s="50">
        <v>16469.28487972221</v>
      </c>
      <c r="I23" s="51">
        <v>53.10261986987738</v>
      </c>
      <c r="J23" s="51">
        <v>53.093256303655323</v>
      </c>
      <c r="K23" s="51">
        <v>53.093256303655323</v>
      </c>
      <c r="L23" s="51">
        <v>99.982367035289428</v>
      </c>
      <c r="M23" s="51">
        <v>100</v>
      </c>
    </row>
    <row r="24" spans="1:19" ht="11.45" customHeight="1" x14ac:dyDescent="0.3">
      <c r="A24" s="11"/>
      <c r="B24" s="34"/>
      <c r="C24" s="55" t="s">
        <v>40</v>
      </c>
      <c r="D24" s="46">
        <v>295.22500055500001</v>
      </c>
      <c r="E24" s="46">
        <v>37.564417210110001</v>
      </c>
      <c r="F24" s="46">
        <v>26.315619015740001</v>
      </c>
      <c r="G24" s="46">
        <v>26.315619015740001</v>
      </c>
      <c r="H24" s="46">
        <v>257.66058334489003</v>
      </c>
      <c r="I24" s="47">
        <v>12.723995982552907</v>
      </c>
      <c r="J24" s="47">
        <v>8.9137501791070157</v>
      </c>
      <c r="K24" s="47">
        <v>8.9137501791070157</v>
      </c>
      <c r="L24" s="47">
        <v>70.054644714832619</v>
      </c>
      <c r="M24" s="47">
        <v>100</v>
      </c>
    </row>
    <row r="25" spans="1:19" ht="11.45" customHeight="1" x14ac:dyDescent="0.3">
      <c r="A25" s="11"/>
      <c r="B25" s="48"/>
      <c r="C25" s="56" t="s">
        <v>42</v>
      </c>
      <c r="D25" s="50">
        <v>1427.0214470000001</v>
      </c>
      <c r="E25" s="50">
        <v>491.13078707599999</v>
      </c>
      <c r="F25" s="50">
        <v>491.13078707599999</v>
      </c>
      <c r="G25" s="50">
        <v>491.13078707599999</v>
      </c>
      <c r="H25" s="50">
        <v>935.89065992400015</v>
      </c>
      <c r="I25" s="51">
        <v>34.41649655010405</v>
      </c>
      <c r="J25" s="51">
        <v>34.41649655010405</v>
      </c>
      <c r="K25" s="51">
        <v>34.41649655010405</v>
      </c>
      <c r="L25" s="51">
        <v>100</v>
      </c>
      <c r="M25" s="51">
        <v>100</v>
      </c>
    </row>
    <row r="26" spans="1:19" ht="11.45" customHeight="1" x14ac:dyDescent="0.3">
      <c r="A26" s="11"/>
      <c r="B26" s="41" t="s">
        <v>43</v>
      </c>
      <c r="C26" s="57" t="s">
        <v>44</v>
      </c>
      <c r="D26" s="43">
        <v>99867.113667305995</v>
      </c>
      <c r="E26" s="43">
        <v>49766.126878195922</v>
      </c>
      <c r="F26" s="43">
        <v>18448.656503335278</v>
      </c>
      <c r="G26" s="43">
        <v>18278.59992501052</v>
      </c>
      <c r="H26" s="43">
        <v>50100.986789110073</v>
      </c>
      <c r="I26" s="44">
        <v>49.832347256961043</v>
      </c>
      <c r="J26" s="44">
        <v>18.47320486781517</v>
      </c>
      <c r="K26" s="44">
        <v>18.302922006841253</v>
      </c>
      <c r="L26" s="44">
        <v>37.070709859517322</v>
      </c>
      <c r="M26" s="44">
        <v>99.07821700569896</v>
      </c>
      <c r="N26" s="23">
        <f>H26/D26</f>
        <v>0.5016765274303896</v>
      </c>
      <c r="O26" s="23">
        <f>H26/H27</f>
        <v>0.16883738550149538</v>
      </c>
      <c r="P26" s="23">
        <f>F26/E26</f>
        <v>0.37070709859517326</v>
      </c>
      <c r="Q26" s="23">
        <f>G26/E26</f>
        <v>0.36728998360165616</v>
      </c>
      <c r="R26" s="23">
        <f>H26/D26</f>
        <v>0.5016765274303896</v>
      </c>
      <c r="S26" s="23">
        <f>H26/$H$27</f>
        <v>0.16883738550149538</v>
      </c>
    </row>
    <row r="27" spans="1:19" ht="11.45" customHeight="1" x14ac:dyDescent="0.3">
      <c r="A27" s="11"/>
      <c r="B27" s="41" t="s">
        <v>45</v>
      </c>
      <c r="C27" s="57" t="s">
        <v>46</v>
      </c>
      <c r="D27" s="43">
        <v>503203.16607688402</v>
      </c>
      <c r="E27" s="43">
        <v>206462.09394824493</v>
      </c>
      <c r="F27" s="43">
        <v>159220.17545517042</v>
      </c>
      <c r="G27" s="43">
        <v>154986.58165990762</v>
      </c>
      <c r="H27" s="43">
        <v>296741.07212863903</v>
      </c>
      <c r="I27" s="44">
        <v>41.029569737782559</v>
      </c>
      <c r="J27" s="44">
        <v>31.641330219858609</v>
      </c>
      <c r="K27" s="44">
        <v>30.800001293359774</v>
      </c>
      <c r="L27" s="44">
        <v>77.118357375123338</v>
      </c>
      <c r="M27" s="44">
        <v>97.34104438513522</v>
      </c>
      <c r="N27" s="29"/>
      <c r="O27" s="23">
        <f>G27/E27</f>
        <v>0.7506781448160601</v>
      </c>
      <c r="P27" s="23">
        <f>G27/F27</f>
        <v>0.97341044385135223</v>
      </c>
      <c r="Q27" s="58"/>
    </row>
    <row r="28" spans="1:19" ht="11.45" customHeight="1" x14ac:dyDescent="0.3">
      <c r="A28" s="11"/>
      <c r="B28" s="41" t="s">
        <v>47</v>
      </c>
      <c r="C28" s="57" t="s">
        <v>48</v>
      </c>
      <c r="D28" s="43">
        <v>408681.31877520098</v>
      </c>
      <c r="E28" s="43">
        <v>169130.23935172858</v>
      </c>
      <c r="F28" s="43">
        <v>122001.33717978752</v>
      </c>
      <c r="G28" s="43">
        <v>119287.65681043858</v>
      </c>
      <c r="H28" s="43">
        <v>239551.07942347234</v>
      </c>
      <c r="I28" s="44">
        <v>41.384382300273501</v>
      </c>
      <c r="J28" s="44">
        <v>29.85243796937425</v>
      </c>
      <c r="K28" s="44">
        <v>29.188429059575849</v>
      </c>
      <c r="L28" s="44">
        <v>72.134550064740154</v>
      </c>
      <c r="M28" s="44">
        <v>97.775696207862111</v>
      </c>
      <c r="N28" s="23">
        <f>F28/$E$28</f>
        <v>0.72134550064740155</v>
      </c>
      <c r="O28" s="23">
        <f>G28/$E$28</f>
        <v>0.7053005853220855</v>
      </c>
      <c r="P28" s="23">
        <f>G28/F28</f>
        <v>0.97775696207862117</v>
      </c>
      <c r="Q28" s="23">
        <f>D28/D27</f>
        <v>0.81215967292375679</v>
      </c>
    </row>
    <row r="29" spans="1:19" ht="11.45" customHeight="1" x14ac:dyDescent="0.2">
      <c r="A29" s="11"/>
      <c r="B29" s="360" t="s">
        <v>49</v>
      </c>
      <c r="C29" s="360"/>
      <c r="D29" s="360"/>
      <c r="E29" s="360"/>
      <c r="F29" s="360"/>
      <c r="G29" s="360"/>
      <c r="H29" s="360"/>
      <c r="I29" s="360"/>
      <c r="J29" s="360"/>
      <c r="K29" s="59"/>
      <c r="L29" s="59"/>
      <c r="M29" s="59"/>
    </row>
    <row r="30" spans="1:19" ht="11.45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59"/>
      <c r="L30" s="6"/>
      <c r="M30" s="59"/>
    </row>
  </sheetData>
  <mergeCells count="12">
    <mergeCell ref="I5:M5"/>
    <mergeCell ref="B29:J29"/>
    <mergeCell ref="B1:M1"/>
    <mergeCell ref="B2:M2"/>
    <mergeCell ref="B3:M3"/>
    <mergeCell ref="B4:M4"/>
    <mergeCell ref="C5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D7:M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621D-5321-4830-997C-AF7D9DD8F913}">
  <sheetPr codeName="Hoja15"/>
  <dimension ref="A1:I37"/>
  <sheetViews>
    <sheetView showGridLines="0" zoomScaleNormal="100" workbookViewId="0">
      <selection activeCell="H27" sqref="H27"/>
    </sheetView>
  </sheetViews>
  <sheetFormatPr baseColWidth="10" defaultRowHeight="11.25" x14ac:dyDescent="0.2"/>
  <cols>
    <col min="1" max="1" width="3.140625" style="245" customWidth="1"/>
    <col min="2" max="2" width="30.140625" style="245" customWidth="1"/>
    <col min="3" max="3" width="9.5703125" style="245" bestFit="1" customWidth="1"/>
    <col min="4" max="4" width="6.42578125" style="245" customWidth="1"/>
    <col min="5" max="5" width="9.140625" style="245" customWidth="1"/>
    <col min="6" max="6" width="13" style="245" bestFit="1" customWidth="1"/>
    <col min="7" max="16384" width="11.42578125" style="245"/>
  </cols>
  <sheetData>
    <row r="1" spans="1:9" x14ac:dyDescent="0.2">
      <c r="A1" s="369" t="s">
        <v>1658</v>
      </c>
      <c r="B1" s="369"/>
      <c r="C1" s="369"/>
      <c r="D1" s="369"/>
      <c r="E1" s="369"/>
      <c r="F1" s="369"/>
    </row>
    <row r="2" spans="1:9" x14ac:dyDescent="0.2">
      <c r="A2" s="408" t="s">
        <v>1702</v>
      </c>
      <c r="B2" s="408"/>
      <c r="C2" s="408"/>
      <c r="D2" s="408"/>
      <c r="E2" s="408"/>
      <c r="F2" s="408"/>
    </row>
    <row r="3" spans="1:9" x14ac:dyDescent="0.2">
      <c r="A3" s="369" t="s">
        <v>1668</v>
      </c>
      <c r="B3" s="369"/>
      <c r="C3" s="369"/>
      <c r="D3" s="369"/>
      <c r="E3" s="369"/>
      <c r="F3" s="369"/>
    </row>
    <row r="4" spans="1:9" x14ac:dyDescent="0.2">
      <c r="A4" s="370" t="s">
        <v>2</v>
      </c>
      <c r="B4" s="370"/>
      <c r="C4" s="370"/>
      <c r="D4" s="370"/>
      <c r="E4" s="370"/>
      <c r="F4" s="370"/>
    </row>
    <row r="5" spans="1:9" x14ac:dyDescent="0.2">
      <c r="A5" s="247"/>
      <c r="B5" s="409" t="s">
        <v>3</v>
      </c>
      <c r="C5" s="410" t="s">
        <v>6</v>
      </c>
      <c r="D5" s="411" t="s">
        <v>7</v>
      </c>
      <c r="E5" s="412" t="s">
        <v>1703</v>
      </c>
      <c r="F5" s="352" t="s">
        <v>1653</v>
      </c>
    </row>
    <row r="6" spans="1:9" x14ac:dyDescent="0.2">
      <c r="A6" s="247"/>
      <c r="B6" s="409"/>
      <c r="C6" s="410"/>
      <c r="D6" s="411"/>
      <c r="E6" s="412"/>
      <c r="F6" s="352" t="s">
        <v>15</v>
      </c>
    </row>
    <row r="7" spans="1:9" x14ac:dyDescent="0.2">
      <c r="A7" s="353"/>
      <c r="B7" s="354"/>
      <c r="C7" s="355" t="s">
        <v>16</v>
      </c>
      <c r="D7" s="355" t="s">
        <v>17</v>
      </c>
      <c r="E7" s="356" t="s">
        <v>1655</v>
      </c>
      <c r="F7" s="357" t="s">
        <v>1656</v>
      </c>
    </row>
    <row r="8" spans="1:9" x14ac:dyDescent="0.2">
      <c r="A8" s="256" t="s">
        <v>26</v>
      </c>
      <c r="B8" s="257" t="s">
        <v>27</v>
      </c>
      <c r="C8" s="278">
        <v>408.41731922891995</v>
      </c>
      <c r="D8" s="258">
        <v>402.26578416298997</v>
      </c>
      <c r="E8" s="259">
        <v>6.151535065929977</v>
      </c>
      <c r="F8" s="338">
        <v>98.493811408991206</v>
      </c>
    </row>
    <row r="9" spans="1:9" x14ac:dyDescent="0.2">
      <c r="A9" s="247"/>
      <c r="B9" s="214" t="s">
        <v>28</v>
      </c>
      <c r="C9" s="358">
        <v>33.033045748109998</v>
      </c>
      <c r="D9" s="358">
        <v>32.688325626580003</v>
      </c>
      <c r="E9" s="314">
        <v>0.34472012152999554</v>
      </c>
      <c r="F9" s="339">
        <v>98.956438579237826</v>
      </c>
    </row>
    <row r="10" spans="1:9" x14ac:dyDescent="0.2">
      <c r="A10" s="247"/>
      <c r="B10" s="214" t="s">
        <v>1695</v>
      </c>
      <c r="C10" s="358">
        <v>198.97463678379998</v>
      </c>
      <c r="D10" s="358">
        <v>198.71884280914998</v>
      </c>
      <c r="E10" s="314">
        <v>0</v>
      </c>
      <c r="F10" s="339">
        <v>99.87144392934465</v>
      </c>
    </row>
    <row r="11" spans="1:9" x14ac:dyDescent="0.2">
      <c r="A11" s="247"/>
      <c r="B11" s="214" t="s">
        <v>30</v>
      </c>
      <c r="C11" s="358">
        <v>62.479636230809987</v>
      </c>
      <c r="D11" s="358">
        <v>57.283161925059993</v>
      </c>
      <c r="E11" s="314">
        <v>5.1964743057499945</v>
      </c>
      <c r="F11" s="339">
        <v>91.682931240903244</v>
      </c>
      <c r="H11" s="276"/>
      <c r="I11" s="276"/>
    </row>
    <row r="12" spans="1:9" x14ac:dyDescent="0.2">
      <c r="A12" s="266"/>
      <c r="B12" s="214" t="s">
        <v>31</v>
      </c>
      <c r="C12" s="358">
        <v>107.6569445057</v>
      </c>
      <c r="D12" s="358">
        <v>107.65243485169999</v>
      </c>
      <c r="E12" s="314">
        <v>4.5096540000031382E-3</v>
      </c>
      <c r="F12" s="339">
        <v>99.995811088619774</v>
      </c>
    </row>
    <row r="13" spans="1:9" x14ac:dyDescent="0.2">
      <c r="A13" s="266"/>
      <c r="B13" s="214" t="s">
        <v>32</v>
      </c>
      <c r="C13" s="358">
        <v>4.3205215002099999</v>
      </c>
      <c r="D13" s="358">
        <v>3.9705215002099998</v>
      </c>
      <c r="E13" s="314">
        <v>0.35000000000000009</v>
      </c>
      <c r="F13" s="339">
        <v>91.899126066541086</v>
      </c>
    </row>
    <row r="14" spans="1:9" x14ac:dyDescent="0.2">
      <c r="A14" s="266"/>
      <c r="B14" s="214" t="s">
        <v>33</v>
      </c>
      <c r="C14" s="358">
        <v>1.60507165029</v>
      </c>
      <c r="D14" s="358">
        <v>1.60503464029</v>
      </c>
      <c r="E14" s="314">
        <v>3.7010000000003984E-5</v>
      </c>
      <c r="F14" s="339">
        <v>99.99769418393295</v>
      </c>
    </row>
    <row r="15" spans="1:9" ht="22.5" x14ac:dyDescent="0.2">
      <c r="A15" s="266"/>
      <c r="B15" s="215" t="s">
        <v>34</v>
      </c>
      <c r="C15" s="358">
        <v>0.34746281000000001</v>
      </c>
      <c r="D15" s="358">
        <v>0.34746281000000001</v>
      </c>
      <c r="E15" s="272">
        <v>0</v>
      </c>
      <c r="F15" s="340">
        <v>100</v>
      </c>
    </row>
    <row r="16" spans="1:9" x14ac:dyDescent="0.2">
      <c r="A16" s="266"/>
      <c r="B16" s="270"/>
      <c r="C16" s="341"/>
      <c r="D16" s="341"/>
      <c r="E16" s="314"/>
      <c r="F16" s="339"/>
    </row>
    <row r="17" spans="1:9" x14ac:dyDescent="0.2">
      <c r="A17" s="256" t="s">
        <v>35</v>
      </c>
      <c r="B17" s="257" t="s">
        <v>36</v>
      </c>
      <c r="C17" s="258">
        <v>6.7364982280200003</v>
      </c>
      <c r="D17" s="258">
        <v>0.19391366102000002</v>
      </c>
      <c r="E17" s="259">
        <v>6.5425845670000005</v>
      </c>
      <c r="F17" s="338">
        <v>2.8785528394178077</v>
      </c>
    </row>
    <row r="18" spans="1:9" hidden="1" x14ac:dyDescent="0.2">
      <c r="A18" s="277"/>
      <c r="B18" s="216" t="s">
        <v>37</v>
      </c>
      <c r="C18" s="258">
        <v>0</v>
      </c>
      <c r="D18" s="258">
        <v>0</v>
      </c>
      <c r="E18" s="259">
        <v>0</v>
      </c>
      <c r="F18" s="338">
        <v>0</v>
      </c>
    </row>
    <row r="19" spans="1:9" hidden="1" x14ac:dyDescent="0.2">
      <c r="A19" s="247"/>
      <c r="B19" s="217" t="s">
        <v>38</v>
      </c>
      <c r="C19" s="342">
        <v>0</v>
      </c>
      <c r="D19" s="342">
        <v>0</v>
      </c>
      <c r="E19" s="343">
        <v>0</v>
      </c>
      <c r="F19" s="339">
        <v>0</v>
      </c>
    </row>
    <row r="20" spans="1:9" hidden="1" x14ac:dyDescent="0.2">
      <c r="A20" s="247"/>
      <c r="B20" s="217" t="s">
        <v>39</v>
      </c>
      <c r="C20" s="342">
        <v>0</v>
      </c>
      <c r="D20" s="342">
        <v>0</v>
      </c>
      <c r="E20" s="343">
        <v>0</v>
      </c>
      <c r="F20" s="339">
        <v>0</v>
      </c>
    </row>
    <row r="21" spans="1:9" hidden="1" x14ac:dyDescent="0.2">
      <c r="A21" s="247"/>
      <c r="B21" s="217" t="s">
        <v>40</v>
      </c>
      <c r="C21" s="342">
        <v>0</v>
      </c>
      <c r="D21" s="342">
        <v>0</v>
      </c>
      <c r="E21" s="343">
        <v>0</v>
      </c>
      <c r="F21" s="339">
        <v>0</v>
      </c>
    </row>
    <row r="22" spans="1:9" x14ac:dyDescent="0.2">
      <c r="A22" s="277"/>
      <c r="B22" s="216" t="s">
        <v>41</v>
      </c>
      <c r="C22" s="258">
        <v>6.7364982280200003</v>
      </c>
      <c r="D22" s="258">
        <v>0.19391366102000002</v>
      </c>
      <c r="E22" s="259">
        <v>6.5425845670000005</v>
      </c>
      <c r="F22" s="338">
        <v>2.8785528394178077</v>
      </c>
    </row>
    <row r="23" spans="1:9" x14ac:dyDescent="0.2">
      <c r="A23" s="247"/>
      <c r="B23" s="217" t="s">
        <v>38</v>
      </c>
      <c r="C23" s="358">
        <v>0</v>
      </c>
      <c r="D23" s="358">
        <v>0</v>
      </c>
      <c r="E23" s="343">
        <v>0</v>
      </c>
      <c r="F23" s="339">
        <v>0</v>
      </c>
    </row>
    <row r="24" spans="1:9" x14ac:dyDescent="0.2">
      <c r="A24" s="247"/>
      <c r="B24" s="217" t="s">
        <v>39</v>
      </c>
      <c r="C24" s="358">
        <v>0</v>
      </c>
      <c r="D24" s="358">
        <v>0</v>
      </c>
      <c r="E24" s="343">
        <v>0</v>
      </c>
      <c r="F24" s="339">
        <v>0</v>
      </c>
    </row>
    <row r="25" spans="1:9" x14ac:dyDescent="0.2">
      <c r="A25" s="247"/>
      <c r="B25" s="217" t="s">
        <v>40</v>
      </c>
      <c r="C25" s="358">
        <v>0</v>
      </c>
      <c r="D25" s="358">
        <v>0</v>
      </c>
      <c r="E25" s="343">
        <v>0</v>
      </c>
      <c r="F25" s="339">
        <v>0</v>
      </c>
    </row>
    <row r="26" spans="1:9" x14ac:dyDescent="0.2">
      <c r="A26" s="247"/>
      <c r="B26" s="217" t="s">
        <v>1696</v>
      </c>
      <c r="C26" s="358">
        <v>6.7364982280200003</v>
      </c>
      <c r="D26" s="358">
        <v>0.19391366102000002</v>
      </c>
      <c r="E26" s="343">
        <v>6.5425845670000005</v>
      </c>
      <c r="F26" s="339">
        <v>2.8785528394178077</v>
      </c>
    </row>
    <row r="27" spans="1:9" x14ac:dyDescent="0.2">
      <c r="A27" s="247"/>
      <c r="B27" s="217"/>
      <c r="C27" s="342"/>
      <c r="D27" s="342"/>
      <c r="E27" s="343"/>
      <c r="F27" s="339"/>
    </row>
    <row r="28" spans="1:9" x14ac:dyDescent="0.2">
      <c r="A28" s="256" t="s">
        <v>35</v>
      </c>
      <c r="B28" s="257" t="s">
        <v>44</v>
      </c>
      <c r="C28" s="344">
        <v>624.42664867013002</v>
      </c>
      <c r="D28" s="344">
        <v>610.70057061394994</v>
      </c>
      <c r="E28" s="345">
        <v>13.726078056180086</v>
      </c>
      <c r="F28" s="338">
        <v>97.801810975650511</v>
      </c>
    </row>
    <row r="29" spans="1:9" x14ac:dyDescent="0.2">
      <c r="A29" s="283"/>
      <c r="B29" s="284"/>
      <c r="C29" s="342"/>
      <c r="D29" s="342"/>
      <c r="E29" s="343"/>
      <c r="F29" s="339"/>
    </row>
    <row r="30" spans="1:9" x14ac:dyDescent="0.2">
      <c r="A30" s="285" t="s">
        <v>43</v>
      </c>
      <c r="B30" s="286" t="s">
        <v>46</v>
      </c>
      <c r="C30" s="346">
        <v>1039.5804661270699</v>
      </c>
      <c r="D30" s="346">
        <v>1013.16026843796</v>
      </c>
      <c r="E30" s="347">
        <v>26.420197689109955</v>
      </c>
      <c r="F30" s="348">
        <v>97.458571168854519</v>
      </c>
      <c r="H30" s="300"/>
      <c r="I30" s="300"/>
    </row>
    <row r="31" spans="1:9" x14ac:dyDescent="0.2">
      <c r="A31" s="292" t="s">
        <v>45</v>
      </c>
      <c r="B31" s="293" t="s">
        <v>48</v>
      </c>
      <c r="C31" s="349">
        <v>1032.8439678990499</v>
      </c>
      <c r="D31" s="349">
        <v>1012.9663547769399</v>
      </c>
      <c r="E31" s="350">
        <v>19.877613122109956</v>
      </c>
      <c r="F31" s="351">
        <v>98.075448592439002</v>
      </c>
    </row>
    <row r="32" spans="1:9" x14ac:dyDescent="0.2">
      <c r="A32" s="407" t="s">
        <v>49</v>
      </c>
      <c r="B32" s="407"/>
      <c r="C32" s="407"/>
      <c r="D32" s="407"/>
      <c r="E32" s="407"/>
      <c r="F32" s="407"/>
    </row>
    <row r="34" spans="3:5" ht="15" x14ac:dyDescent="0.25">
      <c r="C34" s="335"/>
      <c r="D34" s="335"/>
      <c r="E34" s="335"/>
    </row>
    <row r="37" spans="3:5" ht="15" x14ac:dyDescent="0.25">
      <c r="C37" s="302"/>
      <c r="D37" s="302"/>
    </row>
  </sheetData>
  <mergeCells count="9">
    <mergeCell ref="A32:F3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ignoredErrors>
    <ignoredError sqref="C7: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AF2E-B6CC-428A-A1F5-F3D068537243}">
  <sheetPr codeName="Hoja5">
    <tabColor theme="0"/>
    <pageSetUpPr fitToPage="1"/>
  </sheetPr>
  <dimension ref="A1:XFA44"/>
  <sheetViews>
    <sheetView showGridLines="0" workbookViewId="0">
      <pane ySplit="7" topLeftCell="A8" activePane="bottomLeft" state="frozen"/>
      <selection pane="bottomLeft" activeCell="M16" sqref="M16"/>
    </sheetView>
  </sheetViews>
  <sheetFormatPr baseColWidth="10" defaultColWidth="0" defaultRowHeight="11.25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6374" width="11.42578125" style="2" customWidth="1"/>
    <col min="16375" max="16375" width="8.140625" style="2" customWidth="1"/>
    <col min="16376" max="16376" width="5.85546875" style="2" customWidth="1"/>
    <col min="16377" max="16377" width="17" style="2" customWidth="1"/>
    <col min="16378" max="16378" width="10.42578125" style="2" customWidth="1"/>
    <col min="16379" max="16379" width="12.140625" style="2" customWidth="1"/>
    <col min="16380" max="16380" width="9.5703125" style="2" customWidth="1"/>
    <col min="16381" max="16381" width="25.7109375" style="2" customWidth="1"/>
    <col min="16382" max="16384" width="22.7109375" style="2" customWidth="1"/>
  </cols>
  <sheetData>
    <row r="1" spans="1:17" ht="12.75" customHeight="1" x14ac:dyDescent="0.2">
      <c r="A1" s="369" t="s">
        <v>50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</row>
    <row r="2" spans="1:17" ht="9" customHeight="1" x14ac:dyDescent="0.2">
      <c r="A2" s="369" t="s">
        <v>51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</row>
    <row r="3" spans="1:17" ht="9.75" customHeight="1" x14ac:dyDescent="0.2">
      <c r="A3" s="361" t="s">
        <v>1705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</row>
    <row r="4" spans="1:17" ht="9.75" customHeight="1" x14ac:dyDescent="0.2">
      <c r="A4" s="370" t="s">
        <v>2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</row>
    <row r="5" spans="1:17" ht="11.25" customHeight="1" x14ac:dyDescent="0.2">
      <c r="A5" s="61"/>
      <c r="B5" s="371" t="s">
        <v>3</v>
      </c>
      <c r="C5" s="372" t="s">
        <v>4</v>
      </c>
      <c r="D5" s="372" t="s">
        <v>5</v>
      </c>
      <c r="E5" s="372" t="s">
        <v>6</v>
      </c>
      <c r="F5" s="372" t="s">
        <v>7</v>
      </c>
      <c r="G5" s="373" t="s">
        <v>8</v>
      </c>
      <c r="H5" s="366" t="s">
        <v>9</v>
      </c>
      <c r="I5" s="367"/>
      <c r="J5" s="367"/>
      <c r="K5" s="367"/>
      <c r="L5" s="367"/>
    </row>
    <row r="6" spans="1:17" ht="12" customHeight="1" x14ac:dyDescent="0.2">
      <c r="A6" s="61"/>
      <c r="B6" s="371"/>
      <c r="C6" s="372" t="s">
        <v>10</v>
      </c>
      <c r="D6" s="372"/>
      <c r="E6" s="372"/>
      <c r="F6" s="372"/>
      <c r="G6" s="373"/>
      <c r="H6" s="62" t="s">
        <v>11</v>
      </c>
      <c r="I6" s="62" t="s">
        <v>12</v>
      </c>
      <c r="J6" s="62" t="s">
        <v>13</v>
      </c>
      <c r="K6" s="62" t="s">
        <v>14</v>
      </c>
      <c r="L6" s="62" t="s">
        <v>15</v>
      </c>
    </row>
    <row r="7" spans="1:17" ht="12" thickBot="1" x14ac:dyDescent="0.25">
      <c r="A7" s="63"/>
      <c r="B7" s="64"/>
      <c r="C7" s="65" t="s">
        <v>16</v>
      </c>
      <c r="D7" s="66" t="s">
        <v>17</v>
      </c>
      <c r="E7" s="65" t="s">
        <v>18</v>
      </c>
      <c r="F7" s="67" t="s">
        <v>19</v>
      </c>
      <c r="G7" s="197" t="s">
        <v>20</v>
      </c>
      <c r="H7" s="68" t="s">
        <v>21</v>
      </c>
      <c r="I7" s="68" t="s">
        <v>22</v>
      </c>
      <c r="J7" s="68" t="s">
        <v>23</v>
      </c>
      <c r="K7" s="68" t="s">
        <v>24</v>
      </c>
      <c r="L7" s="68" t="s">
        <v>25</v>
      </c>
      <c r="N7" s="69"/>
      <c r="O7" s="4"/>
    </row>
    <row r="8" spans="1:17" ht="11.25" customHeight="1" x14ac:dyDescent="0.2">
      <c r="A8" s="70" t="s">
        <v>26</v>
      </c>
      <c r="B8" s="71" t="s">
        <v>27</v>
      </c>
      <c r="C8" s="72">
        <v>295521.68684707501</v>
      </c>
      <c r="D8" s="72">
        <v>112207.31554755995</v>
      </c>
      <c r="E8" s="72">
        <v>97331.758366091104</v>
      </c>
      <c r="F8" s="72">
        <v>94889.562593880386</v>
      </c>
      <c r="G8" s="198">
        <v>183314.37129951504</v>
      </c>
      <c r="H8" s="73">
        <v>37.969232222752034</v>
      </c>
      <c r="I8" s="73">
        <v>32.935572141769015</v>
      </c>
      <c r="J8" s="73">
        <v>32.109170601406092</v>
      </c>
      <c r="K8" s="73">
        <v>86.742792028418393</v>
      </c>
      <c r="L8" s="73">
        <v>97.490854153661786</v>
      </c>
      <c r="N8" s="16"/>
      <c r="O8" s="4"/>
    </row>
    <row r="9" spans="1:17" ht="11.45" customHeight="1" x14ac:dyDescent="0.2">
      <c r="A9" s="61"/>
      <c r="B9" s="74" t="s">
        <v>28</v>
      </c>
      <c r="C9" s="75">
        <v>51712.626383486</v>
      </c>
      <c r="D9" s="75">
        <v>17556.186094976492</v>
      </c>
      <c r="E9" s="75">
        <v>16627.623537170733</v>
      </c>
      <c r="F9" s="75">
        <v>16579.429188563528</v>
      </c>
      <c r="G9" s="199">
        <v>34156.440288509504</v>
      </c>
      <c r="H9" s="76">
        <v>33.949515471878868</v>
      </c>
      <c r="I9" s="76">
        <v>32.153894899603529</v>
      </c>
      <c r="J9" s="76">
        <v>32.060698417472047</v>
      </c>
      <c r="K9" s="76">
        <v>94.710909574651552</v>
      </c>
      <c r="L9" s="76">
        <v>99.710154920819164</v>
      </c>
      <c r="N9" s="69"/>
      <c r="O9" s="4"/>
    </row>
    <row r="10" spans="1:17" ht="11.45" customHeight="1" x14ac:dyDescent="0.2">
      <c r="A10" s="77"/>
      <c r="B10" s="78" t="s">
        <v>29</v>
      </c>
      <c r="C10" s="79">
        <v>13101.650566007</v>
      </c>
      <c r="D10" s="79">
        <v>8346.946432020919</v>
      </c>
      <c r="E10" s="79">
        <v>3513.1152491960215</v>
      </c>
      <c r="F10" s="79">
        <v>3386.7922192825399</v>
      </c>
      <c r="G10" s="200">
        <v>4754.7041339860807</v>
      </c>
      <c r="H10" s="80">
        <v>63.709121152090262</v>
      </c>
      <c r="I10" s="80">
        <v>26.814295126379001</v>
      </c>
      <c r="J10" s="80">
        <v>25.850118671839489</v>
      </c>
      <c r="K10" s="80">
        <v>42.088628192447189</v>
      </c>
      <c r="L10" s="80">
        <v>96.404244638931473</v>
      </c>
    </row>
    <row r="11" spans="1:17" ht="11.45" customHeight="1" x14ac:dyDescent="0.2">
      <c r="A11" s="61"/>
      <c r="B11" s="74" t="s">
        <v>30</v>
      </c>
      <c r="C11" s="75">
        <v>228557.93112503801</v>
      </c>
      <c r="D11" s="75">
        <v>85437.507891518107</v>
      </c>
      <c r="E11" s="75">
        <v>76383.898304470975</v>
      </c>
      <c r="F11" s="75">
        <v>74122.517650406066</v>
      </c>
      <c r="G11" s="199">
        <v>143120.42323351989</v>
      </c>
      <c r="H11" s="76">
        <v>37.381117107144931</v>
      </c>
      <c r="I11" s="76">
        <v>33.419928999393747</v>
      </c>
      <c r="J11" s="76">
        <v>32.43051653712056</v>
      </c>
      <c r="K11" s="76">
        <v>89.403237745952637</v>
      </c>
      <c r="L11" s="76">
        <v>97.039453727471596</v>
      </c>
      <c r="N11" s="17"/>
    </row>
    <row r="12" spans="1:17" ht="11.45" customHeight="1" x14ac:dyDescent="0.2">
      <c r="A12" s="77"/>
      <c r="B12" s="78" t="s">
        <v>31</v>
      </c>
      <c r="C12" s="79">
        <v>106.689188</v>
      </c>
      <c r="D12" s="79">
        <v>64.94019335854</v>
      </c>
      <c r="E12" s="79">
        <v>13.23022815575</v>
      </c>
      <c r="F12" s="79">
        <v>13.23022815575</v>
      </c>
      <c r="G12" s="200">
        <v>41.748994641460001</v>
      </c>
      <c r="H12" s="80">
        <v>60.868579633898804</v>
      </c>
      <c r="I12" s="80">
        <v>12.400720638861737</v>
      </c>
      <c r="J12" s="80">
        <v>12.400720638861737</v>
      </c>
      <c r="K12" s="80">
        <v>20.372942351287517</v>
      </c>
      <c r="L12" s="80">
        <v>100</v>
      </c>
      <c r="N12" s="17"/>
    </row>
    <row r="13" spans="1:17" ht="11.45" customHeight="1" x14ac:dyDescent="0.2">
      <c r="A13" s="61"/>
      <c r="B13" s="74" t="s">
        <v>32</v>
      </c>
      <c r="C13" s="75">
        <v>601.40099999999995</v>
      </c>
      <c r="D13" s="75">
        <v>509.05173050729996</v>
      </c>
      <c r="E13" s="75">
        <v>508.19762130729998</v>
      </c>
      <c r="F13" s="75">
        <v>508.19762130729998</v>
      </c>
      <c r="G13" s="199">
        <v>92.349269492699989</v>
      </c>
      <c r="H13" s="76">
        <v>84.644310619254043</v>
      </c>
      <c r="I13" s="76">
        <v>84.502290702426507</v>
      </c>
      <c r="J13" s="76">
        <v>84.502290702426507</v>
      </c>
      <c r="K13" s="76">
        <v>99.832215637662429</v>
      </c>
      <c r="L13" s="76">
        <v>100</v>
      </c>
      <c r="N13" s="13"/>
    </row>
    <row r="14" spans="1:17" ht="11.45" customHeight="1" x14ac:dyDescent="0.2">
      <c r="A14" s="77"/>
      <c r="B14" s="78" t="s">
        <v>33</v>
      </c>
      <c r="C14" s="79">
        <v>341.11867190499999</v>
      </c>
      <c r="D14" s="79">
        <v>143.14529393864001</v>
      </c>
      <c r="E14" s="79">
        <v>136.72401089563999</v>
      </c>
      <c r="F14" s="79">
        <v>136.27314040571</v>
      </c>
      <c r="G14" s="200">
        <v>197.97337796635998</v>
      </c>
      <c r="H14" s="80">
        <v>41.963488289642889</v>
      </c>
      <c r="I14" s="80">
        <v>40.081069186889017</v>
      </c>
      <c r="J14" s="80">
        <v>39.948895099961412</v>
      </c>
      <c r="K14" s="80">
        <v>95.514150087426188</v>
      </c>
      <c r="L14" s="80">
        <v>99.670233130979355</v>
      </c>
      <c r="N14" s="13"/>
    </row>
    <row r="15" spans="1:17" s="5" customFormat="1" ht="23.25" customHeight="1" x14ac:dyDescent="0.25">
      <c r="A15" s="81"/>
      <c r="B15" s="82" t="s">
        <v>34</v>
      </c>
      <c r="C15" s="83">
        <v>1100.269912639</v>
      </c>
      <c r="D15" s="83">
        <v>149.53791123995998</v>
      </c>
      <c r="E15" s="83">
        <v>148.96941489467</v>
      </c>
      <c r="F15" s="83">
        <v>143.12254575947998</v>
      </c>
      <c r="G15" s="201">
        <v>950.73200139904009</v>
      </c>
      <c r="H15" s="84">
        <v>13.591020668855059</v>
      </c>
      <c r="I15" s="84">
        <v>13.539351861159821</v>
      </c>
      <c r="J15" s="84">
        <v>13.007948696533944</v>
      </c>
      <c r="K15" s="84">
        <v>99.619831291893775</v>
      </c>
      <c r="L15" s="84">
        <v>96.075121098297871</v>
      </c>
      <c r="N15" s="85"/>
      <c r="P15" s="368"/>
      <c r="Q15" s="368"/>
    </row>
    <row r="16" spans="1:17" ht="11.25" customHeight="1" x14ac:dyDescent="0.2">
      <c r="A16" s="70" t="s">
        <v>35</v>
      </c>
      <c r="B16" s="71" t="s">
        <v>36</v>
      </c>
      <c r="C16" s="72">
        <v>94521.84730168301</v>
      </c>
      <c r="D16" s="72">
        <v>37331.854596516336</v>
      </c>
      <c r="E16" s="72">
        <v>37218.838275382906</v>
      </c>
      <c r="F16" s="72">
        <v>35698.92484946904</v>
      </c>
      <c r="G16" s="198">
        <v>57189.992705166675</v>
      </c>
      <c r="H16" s="73">
        <v>39.495477143358393</v>
      </c>
      <c r="I16" s="73">
        <v>39.37591079509108</v>
      </c>
      <c r="J16" s="73">
        <v>37.76790855084505</v>
      </c>
      <c r="K16" s="73">
        <v>99.697265720241035</v>
      </c>
      <c r="L16" s="73">
        <v>95.916279238304</v>
      </c>
      <c r="N16" s="69"/>
    </row>
    <row r="17" spans="1:15 16381:16381" ht="11.25" customHeight="1" x14ac:dyDescent="0.2">
      <c r="A17" s="61"/>
      <c r="B17" s="86" t="s">
        <v>37</v>
      </c>
      <c r="C17" s="87">
        <v>37259.837390134999</v>
      </c>
      <c r="D17" s="87">
        <v>17191.89239443736</v>
      </c>
      <c r="E17" s="87">
        <v>17093.413141315788</v>
      </c>
      <c r="F17" s="87">
        <v>15573.499715401922</v>
      </c>
      <c r="G17" s="202">
        <v>20067.944995697642</v>
      </c>
      <c r="H17" s="88">
        <v>46.140545956835346</v>
      </c>
      <c r="I17" s="88">
        <v>45.876241923271195</v>
      </c>
      <c r="J17" s="88">
        <v>41.797014711409339</v>
      </c>
      <c r="K17" s="88">
        <v>99.427176189437787</v>
      </c>
      <c r="L17" s="88">
        <v>91.108192299874005</v>
      </c>
      <c r="N17" s="16"/>
    </row>
    <row r="18" spans="1:15 16381:16381" ht="11.25" customHeight="1" x14ac:dyDescent="0.2">
      <c r="A18" s="61"/>
      <c r="B18" s="89" t="s">
        <v>38</v>
      </c>
      <c r="C18" s="75">
        <v>19509.579269688002</v>
      </c>
      <c r="D18" s="75">
        <v>9417.2864599193399</v>
      </c>
      <c r="E18" s="75">
        <v>9351.8587606827095</v>
      </c>
      <c r="F18" s="75">
        <v>9035.1725923952199</v>
      </c>
      <c r="G18" s="199">
        <v>10092.292809768662</v>
      </c>
      <c r="H18" s="76">
        <v>48.270064309131264</v>
      </c>
      <c r="I18" s="76">
        <v>47.934702391110378</v>
      </c>
      <c r="J18" s="76">
        <v>46.311468163914491</v>
      </c>
      <c r="K18" s="76">
        <v>99.305238302826453</v>
      </c>
      <c r="L18" s="76">
        <v>96.613655355672094</v>
      </c>
      <c r="N18" s="69"/>
    </row>
    <row r="19" spans="1:15 16381:16381" ht="11.25" customHeight="1" x14ac:dyDescent="0.2">
      <c r="A19" s="77"/>
      <c r="B19" s="90" t="s">
        <v>39</v>
      </c>
      <c r="C19" s="79">
        <v>17520.949823401999</v>
      </c>
      <c r="D19" s="79">
        <v>7714.5927153377006</v>
      </c>
      <c r="E19" s="79">
        <v>7707.3190032784605</v>
      </c>
      <c r="F19" s="79">
        <v>6505.4818423987208</v>
      </c>
      <c r="G19" s="200">
        <v>9806.3571080642978</v>
      </c>
      <c r="H19" s="80">
        <v>44.030676379391501</v>
      </c>
      <c r="I19" s="80">
        <v>43.989162008694969</v>
      </c>
      <c r="J19" s="80">
        <v>37.129732736918299</v>
      </c>
      <c r="K19" s="80">
        <v>99.905714892183767</v>
      </c>
      <c r="L19" s="80">
        <v>84.40654707079706</v>
      </c>
      <c r="N19" s="3"/>
    </row>
    <row r="20" spans="1:15 16381:16381" ht="11.25" customHeight="1" x14ac:dyDescent="0.2">
      <c r="A20" s="61"/>
      <c r="B20" s="89" t="s">
        <v>40</v>
      </c>
      <c r="C20" s="75">
        <v>229.30829704499999</v>
      </c>
      <c r="D20" s="75">
        <v>60.01321918032</v>
      </c>
      <c r="E20" s="75">
        <v>34.235377354620006</v>
      </c>
      <c r="F20" s="75">
        <v>32.845280607979994</v>
      </c>
      <c r="G20" s="199">
        <v>169.29507786468</v>
      </c>
      <c r="H20" s="76">
        <v>26.17141200457429</v>
      </c>
      <c r="I20" s="76">
        <v>14.929846759056248</v>
      </c>
      <c r="J20" s="76">
        <v>14.323633741667166</v>
      </c>
      <c r="K20" s="76">
        <v>57.046393814925921</v>
      </c>
      <c r="L20" s="76">
        <v>95.939589821835511</v>
      </c>
      <c r="N20" s="3"/>
    </row>
    <row r="21" spans="1:15 16381:16381" ht="11.25" customHeight="1" x14ac:dyDescent="0.2">
      <c r="A21" s="61"/>
      <c r="B21" s="86" t="s">
        <v>41</v>
      </c>
      <c r="C21" s="87">
        <v>57262.009911548004</v>
      </c>
      <c r="D21" s="87">
        <v>20139.962202078976</v>
      </c>
      <c r="E21" s="87">
        <v>20125.425134067118</v>
      </c>
      <c r="F21" s="87">
        <v>20125.425134067118</v>
      </c>
      <c r="G21" s="202">
        <v>37122.047709469029</v>
      </c>
      <c r="H21" s="76">
        <v>35.171594977523412</v>
      </c>
      <c r="I21" s="76">
        <v>35.146208044661094</v>
      </c>
      <c r="J21" s="76">
        <v>35.146208044661094</v>
      </c>
      <c r="K21" s="76">
        <v>99.927819785032383</v>
      </c>
      <c r="L21" s="76">
        <v>100</v>
      </c>
    </row>
    <row r="22" spans="1:15 16381:16381" ht="11.25" customHeight="1" x14ac:dyDescent="0.2">
      <c r="A22" s="61"/>
      <c r="B22" s="89" t="s">
        <v>38</v>
      </c>
      <c r="C22" s="75">
        <v>20422.055749775001</v>
      </c>
      <c r="D22" s="75">
        <v>962.84416329707994</v>
      </c>
      <c r="E22" s="75">
        <v>962.84416329707994</v>
      </c>
      <c r="F22" s="75">
        <v>962.84416329707994</v>
      </c>
      <c r="G22" s="199">
        <v>19459.211586477923</v>
      </c>
      <c r="H22" s="76">
        <v>4.7147269358898303</v>
      </c>
      <c r="I22" s="76">
        <v>4.7147269358898303</v>
      </c>
      <c r="J22" s="76">
        <v>4.7147269358898303</v>
      </c>
      <c r="K22" s="76">
        <v>100</v>
      </c>
      <c r="L22" s="76">
        <v>100</v>
      </c>
    </row>
    <row r="23" spans="1:15 16381:16381" ht="11.25" customHeight="1" x14ac:dyDescent="0.2">
      <c r="A23" s="77"/>
      <c r="B23" s="90" t="s">
        <v>39</v>
      </c>
      <c r="C23" s="79">
        <v>35117.707714217999</v>
      </c>
      <c r="D23" s="79">
        <v>18648.422834495788</v>
      </c>
      <c r="E23" s="79">
        <v>18645.134564678301</v>
      </c>
      <c r="F23" s="79">
        <v>18645.134564678301</v>
      </c>
      <c r="G23" s="200">
        <v>16469.28487972221</v>
      </c>
      <c r="H23" s="80">
        <v>53.10261986987738</v>
      </c>
      <c r="I23" s="80">
        <v>53.093256303655323</v>
      </c>
      <c r="J23" s="80">
        <v>53.093256303655323</v>
      </c>
      <c r="K23" s="80">
        <v>99.982367035289428</v>
      </c>
      <c r="L23" s="80">
        <v>100</v>
      </c>
    </row>
    <row r="24" spans="1:15 16381:16381" ht="11.25" customHeight="1" x14ac:dyDescent="0.2">
      <c r="A24" s="61"/>
      <c r="B24" s="89" t="s">
        <v>40</v>
      </c>
      <c r="C24" s="75">
        <v>295.22500055500001</v>
      </c>
      <c r="D24" s="75">
        <v>37.564417210110001</v>
      </c>
      <c r="E24" s="75">
        <v>26.315619015740001</v>
      </c>
      <c r="F24" s="75">
        <v>26.315619015740001</v>
      </c>
      <c r="G24" s="199">
        <v>257.66058334489003</v>
      </c>
      <c r="H24" s="76">
        <v>12.723995982552907</v>
      </c>
      <c r="I24" s="76">
        <v>8.9137501791070157</v>
      </c>
      <c r="J24" s="76">
        <v>8.9137501791070157</v>
      </c>
      <c r="K24" s="76">
        <v>70.054644714832619</v>
      </c>
      <c r="L24" s="76">
        <v>100</v>
      </c>
      <c r="N24" s="13"/>
      <c r="O24" s="16"/>
    </row>
    <row r="25" spans="1:15 16381:16381" ht="11.25" customHeight="1" x14ac:dyDescent="0.2">
      <c r="A25" s="77"/>
      <c r="B25" s="90" t="s">
        <v>42</v>
      </c>
      <c r="C25" s="79">
        <v>1427.0214470000001</v>
      </c>
      <c r="D25" s="79">
        <v>491.13078707599999</v>
      </c>
      <c r="E25" s="79">
        <v>491.13078707599999</v>
      </c>
      <c r="F25" s="79">
        <v>491.13078707599999</v>
      </c>
      <c r="G25" s="200">
        <v>935.89065992400015</v>
      </c>
      <c r="H25" s="80">
        <v>34.41649655010405</v>
      </c>
      <c r="I25" s="80">
        <v>34.41649655010405</v>
      </c>
      <c r="J25" s="80">
        <v>34.41649655010405</v>
      </c>
      <c r="K25" s="80">
        <v>100</v>
      </c>
      <c r="L25" s="80">
        <v>100</v>
      </c>
    </row>
    <row r="26" spans="1:15 16381:16381" ht="11.25" customHeight="1" x14ac:dyDescent="0.2">
      <c r="A26" s="70" t="s">
        <v>43</v>
      </c>
      <c r="B26" s="91" t="s">
        <v>44</v>
      </c>
      <c r="C26" s="92">
        <v>86497.025496389993</v>
      </c>
      <c r="D26" s="92">
        <v>43260.328281209651</v>
      </c>
      <c r="E26" s="92">
        <v>16184.989315916149</v>
      </c>
      <c r="F26" s="92">
        <v>16045.475708397067</v>
      </c>
      <c r="G26" s="203">
        <v>43236.697215180342</v>
      </c>
      <c r="H26" s="93">
        <v>50.013660045471909</v>
      </c>
      <c r="I26" s="93">
        <v>18.711613749760261</v>
      </c>
      <c r="J26" s="93">
        <v>18.550320795790526</v>
      </c>
      <c r="K26" s="93">
        <v>37.413006232193077</v>
      </c>
      <c r="L26" s="93">
        <v>99.138006180937751</v>
      </c>
      <c r="XFA26" s="16"/>
    </row>
    <row r="27" spans="1:15 16381:16381" ht="11.25" customHeight="1" x14ac:dyDescent="0.2">
      <c r="A27" s="70" t="s">
        <v>45</v>
      </c>
      <c r="B27" s="91" t="s">
        <v>46</v>
      </c>
      <c r="C27" s="92">
        <v>476540.55964514805</v>
      </c>
      <c r="D27" s="94">
        <v>192799.49842528594</v>
      </c>
      <c r="E27" s="92">
        <v>150735.58595739014</v>
      </c>
      <c r="F27" s="95">
        <v>146633.96315174649</v>
      </c>
      <c r="G27" s="203">
        <v>283741.06121986202</v>
      </c>
      <c r="H27" s="93">
        <v>40.45815083795857</v>
      </c>
      <c r="I27" s="93">
        <v>31.631218561885717</v>
      </c>
      <c r="J27" s="93">
        <v>30.770510543936965</v>
      </c>
      <c r="K27" s="93">
        <v>78.182561255886</v>
      </c>
      <c r="L27" s="93">
        <v>97.2789286752744</v>
      </c>
      <c r="N27" s="96"/>
      <c r="O27" s="3"/>
    </row>
    <row r="28" spans="1:15 16381:16381" ht="11.25" customHeight="1" x14ac:dyDescent="0.2">
      <c r="A28" s="97" t="s">
        <v>47</v>
      </c>
      <c r="B28" s="91" t="s">
        <v>48</v>
      </c>
      <c r="C28" s="92">
        <v>382018.71234346507</v>
      </c>
      <c r="D28" s="92">
        <v>155467.64382876962</v>
      </c>
      <c r="E28" s="92">
        <v>113516.74768200723</v>
      </c>
      <c r="F28" s="92">
        <v>110935.03830227745</v>
      </c>
      <c r="G28" s="203">
        <v>226551.06851469533</v>
      </c>
      <c r="H28" s="93">
        <v>40.696342562662721</v>
      </c>
      <c r="I28" s="93">
        <v>29.7149705012216</v>
      </c>
      <c r="J28" s="93">
        <v>29.03916345399805</v>
      </c>
      <c r="K28" s="93">
        <v>73.016317020301244</v>
      </c>
      <c r="L28" s="93">
        <v>97.725701773132286</v>
      </c>
    </row>
    <row r="29" spans="1:15 16381:16381" x14ac:dyDescent="0.2">
      <c r="A29" s="98" t="s">
        <v>49</v>
      </c>
      <c r="B29" s="99"/>
      <c r="C29" s="61"/>
      <c r="D29" s="61"/>
      <c r="E29" s="61"/>
      <c r="F29" s="61"/>
      <c r="G29" s="61"/>
      <c r="H29" s="61"/>
      <c r="I29" s="61"/>
      <c r="J29" s="61"/>
      <c r="K29" s="61"/>
      <c r="L29" s="61"/>
      <c r="N29" s="16"/>
      <c r="XFA29" s="13"/>
    </row>
    <row r="30" spans="1:15 16381:16381" x14ac:dyDescent="0.2">
      <c r="C30" s="3"/>
    </row>
    <row r="31" spans="1:15 16381:16381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5 16381:16381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3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3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13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1:13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13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13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</sheetData>
  <mergeCells count="12">
    <mergeCell ref="H5:L5"/>
    <mergeCell ref="P15:Q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L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0713-C2C1-4CDE-A8CD-86B211E687D2}">
  <sheetPr codeName="Hoja7">
    <tabColor theme="0"/>
  </sheetPr>
  <dimension ref="A1:XFB44"/>
  <sheetViews>
    <sheetView showGridLines="0" workbookViewId="0">
      <pane ySplit="7" topLeftCell="A8" activePane="bottomLeft" state="frozen"/>
      <selection pane="bottomLeft" activeCell="N24" sqref="N24"/>
    </sheetView>
  </sheetViews>
  <sheetFormatPr baseColWidth="10" defaultColWidth="18.28515625" defaultRowHeight="11.25" custom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bestFit="1" customWidth="1"/>
    <col min="15" max="16380" width="11.42578125" style="2" customWidth="1"/>
    <col min="16381" max="16381" width="19.5703125" style="2" customWidth="1"/>
    <col min="16382" max="16384" width="6" style="2" customWidth="1"/>
  </cols>
  <sheetData>
    <row r="1" spans="1:18" ht="12.75" customHeight="1" x14ac:dyDescent="0.2">
      <c r="A1" s="375" t="s">
        <v>52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N1" s="100"/>
    </row>
    <row r="2" spans="1:18" ht="9.75" customHeight="1" x14ac:dyDescent="0.2">
      <c r="A2" s="375" t="s">
        <v>53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</row>
    <row r="3" spans="1:18" ht="9.75" customHeight="1" x14ac:dyDescent="0.2">
      <c r="A3" s="361" t="s">
        <v>1705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</row>
    <row r="4" spans="1:18" ht="9.75" customHeight="1" x14ac:dyDescent="0.2">
      <c r="A4" s="376" t="s">
        <v>2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</row>
    <row r="5" spans="1:18" ht="12" customHeight="1" x14ac:dyDescent="0.2">
      <c r="A5" s="61"/>
      <c r="B5" s="371" t="s">
        <v>3</v>
      </c>
      <c r="C5" s="372" t="s">
        <v>4</v>
      </c>
      <c r="D5" s="372" t="s">
        <v>5</v>
      </c>
      <c r="E5" s="372" t="s">
        <v>6</v>
      </c>
      <c r="F5" s="372" t="s">
        <v>7</v>
      </c>
      <c r="G5" s="373" t="s">
        <v>8</v>
      </c>
      <c r="H5" s="374" t="s">
        <v>9</v>
      </c>
      <c r="I5" s="367"/>
      <c r="J5" s="367"/>
      <c r="K5" s="367"/>
      <c r="L5" s="367"/>
    </row>
    <row r="6" spans="1:18" ht="12" customHeight="1" x14ac:dyDescent="0.2">
      <c r="A6" s="61"/>
      <c r="B6" s="371"/>
      <c r="C6" s="372" t="s">
        <v>10</v>
      </c>
      <c r="D6" s="372"/>
      <c r="E6" s="372"/>
      <c r="F6" s="372"/>
      <c r="G6" s="373"/>
      <c r="H6" s="62" t="s">
        <v>11</v>
      </c>
      <c r="I6" s="62" t="s">
        <v>12</v>
      </c>
      <c r="J6" s="62" t="s">
        <v>13</v>
      </c>
      <c r="K6" s="62" t="s">
        <v>14</v>
      </c>
      <c r="L6" s="62" t="s">
        <v>15</v>
      </c>
    </row>
    <row r="7" spans="1:18" ht="12" customHeight="1" thickBot="1" x14ac:dyDescent="0.25">
      <c r="A7" s="63"/>
      <c r="B7" s="64"/>
      <c r="C7" s="65" t="s">
        <v>16</v>
      </c>
      <c r="D7" s="66" t="s">
        <v>17</v>
      </c>
      <c r="E7" s="65" t="s">
        <v>18</v>
      </c>
      <c r="F7" s="67" t="s">
        <v>19</v>
      </c>
      <c r="G7" s="197" t="s">
        <v>20</v>
      </c>
      <c r="H7" s="68" t="s">
        <v>21</v>
      </c>
      <c r="I7" s="68" t="s">
        <v>22</v>
      </c>
      <c r="J7" s="68" t="s">
        <v>23</v>
      </c>
      <c r="K7" s="68" t="s">
        <v>24</v>
      </c>
      <c r="L7" s="68" t="s">
        <v>25</v>
      </c>
    </row>
    <row r="8" spans="1:18" ht="11.45" customHeight="1" x14ac:dyDescent="0.2">
      <c r="A8" s="70" t="s">
        <v>26</v>
      </c>
      <c r="B8" s="71" t="s">
        <v>27</v>
      </c>
      <c r="C8" s="101">
        <v>13292.518260819999</v>
      </c>
      <c r="D8" s="101">
        <v>7156.7969259727097</v>
      </c>
      <c r="E8" s="101">
        <v>6220.9223103611303</v>
      </c>
      <c r="F8" s="101">
        <v>6119.4942915476595</v>
      </c>
      <c r="G8" s="204">
        <v>6135.7213348472906</v>
      </c>
      <c r="H8" s="102">
        <v>53.840790627819047</v>
      </c>
      <c r="I8" s="102">
        <v>46.800178779497642</v>
      </c>
      <c r="J8" s="102">
        <v>46.03713285529205</v>
      </c>
      <c r="K8" s="102">
        <v>86.923275519873982</v>
      </c>
      <c r="L8" s="102">
        <v>98.369566219392595</v>
      </c>
    </row>
    <row r="9" spans="1:18" ht="11.25" customHeight="1" x14ac:dyDescent="0.2">
      <c r="A9" s="61"/>
      <c r="B9" s="74" t="s">
        <v>28</v>
      </c>
      <c r="C9" s="103">
        <v>3263.9226760030001</v>
      </c>
      <c r="D9" s="103">
        <v>1123.12411610558</v>
      </c>
      <c r="E9" s="103">
        <v>1069.7868761898599</v>
      </c>
      <c r="F9" s="103">
        <v>1056.9278098416398</v>
      </c>
      <c r="G9" s="205">
        <v>2140.7985598974201</v>
      </c>
      <c r="H9" s="104">
        <v>34.410255008888804</v>
      </c>
      <c r="I9" s="104">
        <v>32.776109681002637</v>
      </c>
      <c r="J9" s="104">
        <v>32.382133854223341</v>
      </c>
      <c r="K9" s="104">
        <v>95.250993265048351</v>
      </c>
      <c r="L9" s="104">
        <v>98.797978678330892</v>
      </c>
    </row>
    <row r="10" spans="1:18" ht="11.25" customHeight="1" x14ac:dyDescent="0.2">
      <c r="A10" s="77"/>
      <c r="B10" s="78" t="s">
        <v>29</v>
      </c>
      <c r="C10" s="105">
        <v>1195.16719721</v>
      </c>
      <c r="D10" s="105">
        <v>724.31124597726989</v>
      </c>
      <c r="E10" s="105">
        <v>339.38658609739008</v>
      </c>
      <c r="F10" s="105">
        <v>333.17974040813004</v>
      </c>
      <c r="G10" s="206">
        <v>470.85595123273015</v>
      </c>
      <c r="H10" s="106">
        <v>60.603340492284516</v>
      </c>
      <c r="I10" s="106">
        <v>28.396578059509547</v>
      </c>
      <c r="J10" s="106">
        <v>27.877249407941022</v>
      </c>
      <c r="K10" s="106">
        <v>46.856456803935998</v>
      </c>
      <c r="L10" s="106">
        <v>98.171157628640358</v>
      </c>
    </row>
    <row r="11" spans="1:18" ht="11.25" customHeight="1" x14ac:dyDescent="0.2">
      <c r="A11" s="61"/>
      <c r="B11" s="74" t="s">
        <v>30</v>
      </c>
      <c r="C11" s="103">
        <v>6775.7793899159997</v>
      </c>
      <c r="D11" s="103">
        <v>4465.8541176260796</v>
      </c>
      <c r="E11" s="103">
        <v>4338.4157701393606</v>
      </c>
      <c r="F11" s="103">
        <v>4337.2352021472998</v>
      </c>
      <c r="G11" s="205">
        <v>2309.92527228992</v>
      </c>
      <c r="H11" s="104">
        <v>65.909083821004444</v>
      </c>
      <c r="I11" s="104">
        <v>64.028291366687256</v>
      </c>
      <c r="J11" s="104">
        <v>64.010868013237797</v>
      </c>
      <c r="K11" s="104">
        <v>97.146383555527748</v>
      </c>
      <c r="L11" s="104">
        <v>99.972788039353304</v>
      </c>
    </row>
    <row r="12" spans="1:18" ht="11.25" customHeight="1" x14ac:dyDescent="0.2">
      <c r="A12" s="77"/>
      <c r="B12" s="78" t="s">
        <v>31</v>
      </c>
      <c r="C12" s="105">
        <v>1793.4412133220001</v>
      </c>
      <c r="D12" s="105">
        <v>776.00176100426995</v>
      </c>
      <c r="E12" s="105">
        <v>409.52435590112003</v>
      </c>
      <c r="F12" s="105">
        <v>328.62990072263005</v>
      </c>
      <c r="G12" s="206">
        <v>1017.4394523177301</v>
      </c>
      <c r="H12" s="106">
        <v>43.268870774240661</v>
      </c>
      <c r="I12" s="106">
        <v>22.834556987934722</v>
      </c>
      <c r="J12" s="106">
        <v>18.323985100905944</v>
      </c>
      <c r="K12" s="106">
        <v>52.773637442668978</v>
      </c>
      <c r="L12" s="106">
        <v>80.246729159615114</v>
      </c>
    </row>
    <row r="13" spans="1:18" ht="11.25" customHeight="1" x14ac:dyDescent="0.2">
      <c r="A13" s="61"/>
      <c r="B13" s="74" t="s">
        <v>32</v>
      </c>
      <c r="C13" s="103">
        <v>128.671317652</v>
      </c>
      <c r="D13" s="103">
        <v>38.55502146944</v>
      </c>
      <c r="E13" s="103">
        <v>35.451360138399998</v>
      </c>
      <c r="F13" s="103">
        <v>35.447676961959999</v>
      </c>
      <c r="G13" s="205">
        <v>90.116296182560006</v>
      </c>
      <c r="H13" s="104">
        <v>29.96395946897395</v>
      </c>
      <c r="I13" s="104">
        <v>27.551874640998484</v>
      </c>
      <c r="J13" s="104">
        <v>27.549012172107044</v>
      </c>
      <c r="K13" s="104">
        <v>91.950046420023227</v>
      </c>
      <c r="L13" s="104">
        <v>99.989610620225505</v>
      </c>
    </row>
    <row r="14" spans="1:18" ht="11.25" customHeight="1" x14ac:dyDescent="0.2">
      <c r="A14" s="77"/>
      <c r="B14" s="78" t="s">
        <v>33</v>
      </c>
      <c r="C14" s="105">
        <v>12.269</v>
      </c>
      <c r="D14" s="105">
        <v>4.20282620432</v>
      </c>
      <c r="E14" s="105">
        <v>3.8976768163200002</v>
      </c>
      <c r="F14" s="105">
        <v>3.6163607663200001</v>
      </c>
      <c r="G14" s="206">
        <v>8.066173795680001</v>
      </c>
      <c r="H14" s="106">
        <v>34.255654122748389</v>
      </c>
      <c r="I14" s="106">
        <v>31.768496342978235</v>
      </c>
      <c r="J14" s="106">
        <v>29.475595128535332</v>
      </c>
      <c r="K14" s="106">
        <v>92.739424064541538</v>
      </c>
      <c r="L14" s="106">
        <v>92.782468550955826</v>
      </c>
    </row>
    <row r="15" spans="1:18" s="5" customFormat="1" ht="22.5" x14ac:dyDescent="0.25">
      <c r="A15" s="81"/>
      <c r="B15" s="82" t="s">
        <v>34</v>
      </c>
      <c r="C15" s="107">
        <v>123.267466717</v>
      </c>
      <c r="D15" s="107">
        <v>24.747837585749998</v>
      </c>
      <c r="E15" s="107">
        <v>24.45968507868</v>
      </c>
      <c r="F15" s="107">
        <v>24.45760069968</v>
      </c>
      <c r="G15" s="207">
        <v>98.519629131250014</v>
      </c>
      <c r="H15" s="108">
        <v>20.076536206075033</v>
      </c>
      <c r="I15" s="108">
        <v>19.842774196727063</v>
      </c>
      <c r="J15" s="108">
        <v>19.841083256647323</v>
      </c>
      <c r="K15" s="108">
        <v>98.835645716230502</v>
      </c>
      <c r="L15" s="108">
        <v>99.991478308108654</v>
      </c>
      <c r="P15" s="368"/>
      <c r="Q15" s="368"/>
      <c r="R15" s="368"/>
    </row>
    <row r="16" spans="1:18" ht="11.25" customHeight="1" x14ac:dyDescent="0.2">
      <c r="A16" s="97" t="s">
        <v>35</v>
      </c>
      <c r="B16" s="91" t="s">
        <v>36</v>
      </c>
      <c r="C16" s="112">
        <v>0</v>
      </c>
      <c r="D16" s="114">
        <v>0</v>
      </c>
      <c r="E16" s="112">
        <v>0</v>
      </c>
      <c r="F16" s="115">
        <v>0</v>
      </c>
      <c r="G16" s="208">
        <v>0</v>
      </c>
      <c r="H16" s="113">
        <v>0</v>
      </c>
      <c r="I16" s="113">
        <v>0</v>
      </c>
      <c r="J16" s="113">
        <v>0</v>
      </c>
      <c r="K16" s="113">
        <v>0</v>
      </c>
      <c r="L16" s="113">
        <v>0</v>
      </c>
    </row>
    <row r="17" spans="1:12 16382:16382" ht="11.25" hidden="1" customHeight="1" x14ac:dyDescent="0.2">
      <c r="A17" s="109"/>
      <c r="B17" s="86" t="s">
        <v>37</v>
      </c>
      <c r="C17" s="110">
        <v>0</v>
      </c>
      <c r="D17" s="110">
        <v>0</v>
      </c>
      <c r="E17" s="110">
        <v>0</v>
      </c>
      <c r="F17" s="110">
        <v>0</v>
      </c>
      <c r="G17" s="209">
        <v>0</v>
      </c>
      <c r="H17" s="111">
        <v>0</v>
      </c>
      <c r="I17" s="111">
        <v>0</v>
      </c>
      <c r="J17" s="111">
        <v>0</v>
      </c>
      <c r="K17" s="111">
        <v>0</v>
      </c>
      <c r="L17" s="111">
        <v>0</v>
      </c>
    </row>
    <row r="18" spans="1:12 16382:16382" ht="11.25" hidden="1" customHeight="1" x14ac:dyDescent="0.2">
      <c r="A18" s="61"/>
      <c r="B18" s="89" t="s">
        <v>38</v>
      </c>
      <c r="C18" s="103">
        <v>0</v>
      </c>
      <c r="D18" s="103">
        <v>0</v>
      </c>
      <c r="E18" s="103">
        <v>0</v>
      </c>
      <c r="F18" s="103">
        <v>0</v>
      </c>
      <c r="G18" s="205">
        <v>0</v>
      </c>
      <c r="H18" s="104">
        <v>0</v>
      </c>
      <c r="I18" s="104">
        <v>0</v>
      </c>
      <c r="J18" s="104">
        <v>0</v>
      </c>
      <c r="K18" s="104">
        <v>0</v>
      </c>
      <c r="L18" s="104">
        <v>0</v>
      </c>
    </row>
    <row r="19" spans="1:12 16382:16382" ht="11.25" hidden="1" customHeight="1" x14ac:dyDescent="0.2">
      <c r="A19" s="61"/>
      <c r="B19" s="89" t="s">
        <v>39</v>
      </c>
      <c r="C19" s="103">
        <v>0</v>
      </c>
      <c r="D19" s="103">
        <v>0</v>
      </c>
      <c r="E19" s="103">
        <v>0</v>
      </c>
      <c r="F19" s="103">
        <v>0</v>
      </c>
      <c r="G19" s="205">
        <v>0</v>
      </c>
      <c r="H19" s="104">
        <v>0</v>
      </c>
      <c r="I19" s="104">
        <v>0</v>
      </c>
      <c r="J19" s="104">
        <v>0</v>
      </c>
      <c r="K19" s="104">
        <v>0</v>
      </c>
      <c r="L19" s="104">
        <v>0</v>
      </c>
      <c r="XFB19" s="16"/>
    </row>
    <row r="20" spans="1:12 16382:16382" ht="11.25" hidden="1" customHeight="1" x14ac:dyDescent="0.2">
      <c r="A20" s="61"/>
      <c r="B20" s="89" t="s">
        <v>40</v>
      </c>
      <c r="C20" s="103">
        <v>0</v>
      </c>
      <c r="D20" s="103">
        <v>0</v>
      </c>
      <c r="E20" s="103">
        <v>0</v>
      </c>
      <c r="F20" s="103">
        <v>0</v>
      </c>
      <c r="G20" s="205">
        <v>0</v>
      </c>
      <c r="H20" s="104">
        <v>0</v>
      </c>
      <c r="I20" s="104">
        <v>0</v>
      </c>
      <c r="J20" s="104">
        <v>0</v>
      </c>
      <c r="K20" s="104">
        <v>0</v>
      </c>
      <c r="L20" s="104">
        <v>0</v>
      </c>
    </row>
    <row r="21" spans="1:12 16382:16382" ht="11.25" hidden="1" customHeight="1" x14ac:dyDescent="0.2">
      <c r="A21" s="109"/>
      <c r="B21" s="86" t="s">
        <v>41</v>
      </c>
      <c r="C21" s="110">
        <v>0</v>
      </c>
      <c r="D21" s="110">
        <v>0</v>
      </c>
      <c r="E21" s="110">
        <v>0</v>
      </c>
      <c r="F21" s="110">
        <v>0</v>
      </c>
      <c r="G21" s="209">
        <v>0</v>
      </c>
      <c r="H21" s="111">
        <v>0</v>
      </c>
      <c r="I21" s="111">
        <v>0</v>
      </c>
      <c r="J21" s="111">
        <v>0</v>
      </c>
      <c r="K21" s="111">
        <v>0</v>
      </c>
      <c r="L21" s="111">
        <v>0</v>
      </c>
      <c r="XFB21" s="16"/>
    </row>
    <row r="22" spans="1:12 16382:16382" ht="11.25" hidden="1" customHeight="1" x14ac:dyDescent="0.2">
      <c r="A22" s="61"/>
      <c r="B22" s="89" t="s">
        <v>38</v>
      </c>
      <c r="C22" s="103" t="e">
        <v>#REF!</v>
      </c>
      <c r="D22" s="103" t="e">
        <v>#REF!</v>
      </c>
      <c r="E22" s="103" t="e">
        <v>#REF!</v>
      </c>
      <c r="F22" s="103" t="e">
        <v>#REF!</v>
      </c>
      <c r="G22" s="205" t="e">
        <v>#REF!</v>
      </c>
      <c r="H22" s="104">
        <v>0</v>
      </c>
      <c r="I22" s="104">
        <v>0</v>
      </c>
      <c r="J22" s="104">
        <v>0</v>
      </c>
      <c r="K22" s="104">
        <v>0</v>
      </c>
      <c r="L22" s="104">
        <v>0</v>
      </c>
      <c r="XFB22" s="16"/>
    </row>
    <row r="23" spans="1:12 16382:16382" ht="12" hidden="1" customHeight="1" x14ac:dyDescent="0.2">
      <c r="A23" s="61"/>
      <c r="B23" s="89" t="s">
        <v>54</v>
      </c>
      <c r="C23" s="103">
        <v>0</v>
      </c>
      <c r="D23" s="103">
        <v>0</v>
      </c>
      <c r="E23" s="103">
        <v>0</v>
      </c>
      <c r="F23" s="103">
        <v>0</v>
      </c>
      <c r="G23" s="205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0</v>
      </c>
    </row>
    <row r="24" spans="1:12 16382:16382" ht="11.25" customHeight="1" x14ac:dyDescent="0.2">
      <c r="A24" s="70" t="s">
        <v>43</v>
      </c>
      <c r="B24" s="91" t="s">
        <v>44</v>
      </c>
      <c r="C24" s="112">
        <v>13370.088170916</v>
      </c>
      <c r="D24" s="112">
        <v>6505.7985969862812</v>
      </c>
      <c r="E24" s="112">
        <v>2263.6671874191388</v>
      </c>
      <c r="F24" s="112">
        <v>2233.1242166134584</v>
      </c>
      <c r="G24" s="208">
        <v>6864.2895739297192</v>
      </c>
      <c r="H24" s="113">
        <v>48.659354477095881</v>
      </c>
      <c r="I24" s="113">
        <v>16.930832156689153</v>
      </c>
      <c r="J24" s="113">
        <v>16.70238960331751</v>
      </c>
      <c r="K24" s="113">
        <v>34.794609050267105</v>
      </c>
      <c r="L24" s="113">
        <v>98.65073050599355</v>
      </c>
    </row>
    <row r="25" spans="1:12 16382:16382" ht="11.25" customHeight="1" x14ac:dyDescent="0.2">
      <c r="A25" s="70" t="s">
        <v>45</v>
      </c>
      <c r="B25" s="91" t="s">
        <v>46</v>
      </c>
      <c r="C25" s="112">
        <v>26662.606431736</v>
      </c>
      <c r="D25" s="114">
        <v>13662.595522958991</v>
      </c>
      <c r="E25" s="112">
        <v>8484.5894977802691</v>
      </c>
      <c r="F25" s="115">
        <v>8352.6185081611184</v>
      </c>
      <c r="G25" s="208">
        <v>13000.010908777011</v>
      </c>
      <c r="H25" s="113">
        <v>51.242535338543128</v>
      </c>
      <c r="I25" s="113">
        <v>31.822055805021453</v>
      </c>
      <c r="J25" s="113">
        <v>31.327089230928131</v>
      </c>
      <c r="K25" s="113">
        <v>62.10086131527892</v>
      </c>
      <c r="L25" s="113">
        <v>98.444580145525279</v>
      </c>
    </row>
    <row r="26" spans="1:12 16382:16382" ht="11.25" customHeight="1" x14ac:dyDescent="0.2">
      <c r="A26" s="97" t="s">
        <v>47</v>
      </c>
      <c r="B26" s="91" t="s">
        <v>48</v>
      </c>
      <c r="C26" s="112">
        <v>26662.606431736</v>
      </c>
      <c r="D26" s="114">
        <v>13662.595522958991</v>
      </c>
      <c r="E26" s="112">
        <v>8484.5894977802691</v>
      </c>
      <c r="F26" s="115">
        <v>8352.6185081611184</v>
      </c>
      <c r="G26" s="208">
        <v>13000.010908777011</v>
      </c>
      <c r="H26" s="113">
        <v>51.242535338543128</v>
      </c>
      <c r="I26" s="113">
        <v>31.822055805021453</v>
      </c>
      <c r="J26" s="113">
        <v>31.327089230928131</v>
      </c>
      <c r="K26" s="113">
        <v>62.10086131527892</v>
      </c>
      <c r="L26" s="113">
        <v>98.444580145525279</v>
      </c>
    </row>
    <row r="27" spans="1:12 16382:16382" ht="12" customHeight="1" x14ac:dyDescent="0.2">
      <c r="A27" s="98" t="s">
        <v>49</v>
      </c>
      <c r="B27" s="116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9" spans="1:12 16382:16382" ht="11.25" customHeight="1" x14ac:dyDescent="0.2">
      <c r="A29" s="22"/>
      <c r="B29" s="22"/>
      <c r="C29" s="22"/>
      <c r="D29" s="22"/>
      <c r="E29" s="22"/>
      <c r="F29" s="22"/>
      <c r="G29" s="22"/>
      <c r="H29" s="22"/>
      <c r="I29" s="22"/>
    </row>
    <row r="30" spans="1:12 16382:16382" ht="11.25" customHeight="1" x14ac:dyDescent="0.2">
      <c r="A30" s="22"/>
      <c r="B30" s="22"/>
      <c r="C30" s="58">
        <f>+C25-[9]CUA6!B8</f>
        <v>572.43285269499393</v>
      </c>
      <c r="D30" s="60">
        <f>+D25-[9]CUA6!C8</f>
        <v>2511.6157324698088</v>
      </c>
      <c r="E30" s="60">
        <f>+E25-[9]CUA6!D8</f>
        <v>2350.8703592942593</v>
      </c>
      <c r="F30" s="60">
        <f>+F25-[9]CUA6!E8</f>
        <v>2325.8492775382783</v>
      </c>
      <c r="G30" s="22"/>
      <c r="H30" s="22"/>
      <c r="I30" s="22"/>
    </row>
    <row r="31" spans="1:12 16382:16382" ht="11.25" customHeight="1" x14ac:dyDescent="0.2">
      <c r="A31" s="22"/>
      <c r="B31" s="22"/>
      <c r="C31" s="22"/>
      <c r="D31" s="22"/>
      <c r="E31" s="22"/>
      <c r="F31" s="22"/>
      <c r="G31" s="22"/>
      <c r="H31" s="22"/>
      <c r="I31" s="22"/>
    </row>
    <row r="32" spans="1:12 16382:16382" ht="11.25" customHeight="1" x14ac:dyDescent="0.25">
      <c r="A32" s="22"/>
      <c r="B32" s="22"/>
      <c r="C32" s="117"/>
      <c r="D32" s="117"/>
      <c r="E32" s="117"/>
      <c r="F32" s="117"/>
      <c r="G32" s="117"/>
      <c r="H32" s="117"/>
      <c r="I32" s="117"/>
    </row>
    <row r="33" spans="1:9" ht="11.25" customHeight="1" x14ac:dyDescent="0.2">
      <c r="A33" s="22"/>
      <c r="B33" s="22"/>
      <c r="C33" s="118"/>
      <c r="D33" s="22"/>
      <c r="E33" s="22"/>
      <c r="F33" s="22"/>
      <c r="G33" s="22"/>
      <c r="H33" s="22"/>
      <c r="I33" s="22"/>
    </row>
    <row r="34" spans="1:9" ht="11.25" customHeight="1" x14ac:dyDescent="0.2">
      <c r="A34" s="22"/>
      <c r="B34" s="22"/>
      <c r="C34" s="119">
        <f>+C8/[9]CUA1!C8</f>
        <v>4.3122346078119468E-2</v>
      </c>
      <c r="D34" s="22"/>
      <c r="E34" s="22"/>
      <c r="F34" s="22"/>
      <c r="G34" s="22"/>
      <c r="H34" s="22"/>
      <c r="I34" s="22"/>
    </row>
    <row r="35" spans="1:9" ht="11.25" customHeight="1" x14ac:dyDescent="0.2">
      <c r="A35" s="22"/>
      <c r="B35" s="22"/>
      <c r="C35" s="23">
        <f>+C24/[9]CUA1!C26</f>
        <v>0.13389997949732238</v>
      </c>
      <c r="D35" s="22"/>
      <c r="E35" s="22"/>
      <c r="F35" s="22"/>
      <c r="G35" s="22"/>
      <c r="H35" s="22"/>
      <c r="I35" s="22"/>
    </row>
    <row r="36" spans="1:9" ht="11.25" customHeight="1" x14ac:dyDescent="0.2">
      <c r="A36" s="22"/>
      <c r="B36" s="22"/>
      <c r="C36" s="22"/>
      <c r="D36" s="22"/>
      <c r="E36" s="22"/>
      <c r="F36" s="22"/>
      <c r="G36" s="22"/>
      <c r="H36" s="22"/>
      <c r="I36" s="22"/>
    </row>
    <row r="37" spans="1:9" ht="11.25" customHeight="1" x14ac:dyDescent="0.2">
      <c r="A37" s="22"/>
      <c r="B37" s="22"/>
      <c r="C37" s="22"/>
      <c r="D37" s="22"/>
      <c r="E37" s="22"/>
      <c r="F37" s="22"/>
      <c r="G37" s="22"/>
      <c r="H37" s="22"/>
      <c r="I37" s="22"/>
    </row>
    <row r="38" spans="1:9" ht="11.25" customHeight="1" x14ac:dyDescent="0.2">
      <c r="A38" s="22"/>
      <c r="B38" s="22"/>
      <c r="C38" s="22"/>
      <c r="D38" s="22"/>
      <c r="E38" s="22"/>
      <c r="F38" s="22"/>
      <c r="G38" s="22"/>
      <c r="H38" s="22"/>
      <c r="I38" s="22"/>
    </row>
    <row r="39" spans="1:9" ht="11.25" customHeight="1" x14ac:dyDescent="0.2">
      <c r="A39" s="22"/>
      <c r="B39" s="22"/>
      <c r="C39" s="22"/>
      <c r="D39" s="22"/>
      <c r="E39" s="22"/>
      <c r="F39" s="22"/>
      <c r="G39" s="22"/>
      <c r="H39" s="22"/>
      <c r="I39" s="22"/>
    </row>
    <row r="40" spans="1:9" ht="11.25" customHeight="1" x14ac:dyDescent="0.2">
      <c r="A40" s="22"/>
      <c r="B40" s="22"/>
      <c r="C40" s="22"/>
      <c r="D40" s="22"/>
      <c r="E40" s="22"/>
      <c r="F40" s="22"/>
      <c r="G40" s="22"/>
      <c r="H40" s="22"/>
      <c r="I40" s="22"/>
    </row>
    <row r="41" spans="1:9" ht="11.25" customHeight="1" x14ac:dyDescent="0.2">
      <c r="A41" s="22"/>
      <c r="B41" s="22"/>
      <c r="C41" s="22"/>
      <c r="D41" s="22"/>
      <c r="E41" s="22"/>
      <c r="F41" s="22"/>
      <c r="G41" s="22"/>
      <c r="H41" s="22"/>
      <c r="I41" s="22"/>
    </row>
    <row r="42" spans="1:9" ht="11.25" customHeight="1" x14ac:dyDescent="0.2">
      <c r="A42" s="22"/>
      <c r="B42" s="22"/>
      <c r="C42" s="22"/>
      <c r="D42" s="22"/>
      <c r="E42" s="22"/>
      <c r="F42" s="22"/>
      <c r="G42" s="22"/>
      <c r="H42" s="22"/>
      <c r="I42" s="22"/>
    </row>
    <row r="43" spans="1:9" ht="11.25" customHeight="1" x14ac:dyDescent="0.2">
      <c r="A43" s="22"/>
      <c r="B43" s="22"/>
      <c r="C43" s="22"/>
      <c r="D43" s="22"/>
      <c r="E43" s="22"/>
      <c r="F43" s="22"/>
      <c r="G43" s="22"/>
      <c r="H43" s="22"/>
      <c r="I43" s="22"/>
    </row>
    <row r="44" spans="1:9" ht="11.25" customHeight="1" x14ac:dyDescent="0.2">
      <c r="A44" s="22"/>
      <c r="B44" s="22"/>
      <c r="C44" s="22"/>
      <c r="D44" s="22"/>
      <c r="E44" s="22"/>
      <c r="F44" s="22"/>
      <c r="G44" s="22"/>
      <c r="H44" s="22"/>
      <c r="I44" s="22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  <ignoredErrors>
    <ignoredError sqref="C7:L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B423-CB58-466E-B62F-BAD21A0B1EFB}">
  <sheetPr codeName="Hoja9">
    <tabColor theme="0"/>
  </sheetPr>
  <dimension ref="A1:XJ49"/>
  <sheetViews>
    <sheetView showGridLines="0" workbookViewId="0">
      <pane ySplit="7" topLeftCell="A8" activePane="bottomLeft" state="frozen"/>
      <selection pane="bottomLeft" activeCell="K15" sqref="K15"/>
    </sheetView>
  </sheetViews>
  <sheetFormatPr baseColWidth="10" defaultColWidth="11.42578125" defaultRowHeight="11.25" customHeight="1" x14ac:dyDescent="0.2"/>
  <cols>
    <col min="1" max="1" width="39.42578125" style="14" customWidth="1"/>
    <col min="2" max="2" width="12.140625" style="14" customWidth="1"/>
    <col min="3" max="3" width="11.85546875" style="14" bestFit="1" customWidth="1"/>
    <col min="4" max="4" width="9.5703125" style="14" bestFit="1" customWidth="1"/>
    <col min="5" max="5" width="7.42578125" style="14" bestFit="1" customWidth="1"/>
    <col min="6" max="6" width="14.5703125" style="14" customWidth="1"/>
    <col min="7" max="7" width="11.7109375" style="14" bestFit="1" customWidth="1"/>
    <col min="8" max="8" width="11" style="14" bestFit="1" customWidth="1"/>
    <col min="9" max="9" width="10.42578125" style="14" bestFit="1" customWidth="1"/>
    <col min="10" max="10" width="11.85546875" style="14" bestFit="1" customWidth="1"/>
    <col min="11" max="11" width="10.5703125" style="14" bestFit="1" customWidth="1"/>
    <col min="12" max="16384" width="11.42578125" style="14"/>
  </cols>
  <sheetData>
    <row r="1" spans="1:634" ht="11.25" customHeight="1" x14ac:dyDescent="0.2">
      <c r="A1" s="378" t="s">
        <v>55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</row>
    <row r="2" spans="1:634" ht="11.25" customHeight="1" x14ac:dyDescent="0.2">
      <c r="A2" s="379" t="s">
        <v>56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</row>
    <row r="3" spans="1:634" ht="11.25" customHeight="1" x14ac:dyDescent="0.2">
      <c r="A3" s="361" t="s">
        <v>1705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162"/>
    </row>
    <row r="4" spans="1:634" ht="11.25" customHeight="1" x14ac:dyDescent="0.2">
      <c r="A4" s="380" t="s">
        <v>57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</row>
    <row r="5" spans="1:634" ht="11.25" customHeight="1" x14ac:dyDescent="0.2">
      <c r="A5" s="381" t="s">
        <v>58</v>
      </c>
      <c r="B5" s="372" t="s">
        <v>4</v>
      </c>
      <c r="C5" s="372" t="s">
        <v>5</v>
      </c>
      <c r="D5" s="372" t="s">
        <v>6</v>
      </c>
      <c r="E5" s="372" t="s">
        <v>7</v>
      </c>
      <c r="F5" s="382" t="s">
        <v>8</v>
      </c>
      <c r="G5" s="377" t="s">
        <v>9</v>
      </c>
      <c r="H5" s="377"/>
      <c r="I5" s="377"/>
      <c r="J5" s="377"/>
      <c r="K5" s="377"/>
    </row>
    <row r="6" spans="1:634" ht="10.5" customHeight="1" x14ac:dyDescent="0.2">
      <c r="A6" s="381"/>
      <c r="B6" s="372" t="s">
        <v>10</v>
      </c>
      <c r="C6" s="372"/>
      <c r="D6" s="372"/>
      <c r="E6" s="372"/>
      <c r="F6" s="382"/>
      <c r="G6" s="62" t="s">
        <v>11</v>
      </c>
      <c r="H6" s="62" t="s">
        <v>12</v>
      </c>
      <c r="I6" s="62" t="s">
        <v>13</v>
      </c>
      <c r="J6" s="62" t="s">
        <v>14</v>
      </c>
      <c r="K6" s="62" t="s">
        <v>15</v>
      </c>
    </row>
    <row r="7" spans="1:634" ht="11.25" customHeight="1" thickBot="1" x14ac:dyDescent="0.25">
      <c r="A7" s="120"/>
      <c r="B7" s="121" t="s">
        <v>16</v>
      </c>
      <c r="C7" s="121" t="s">
        <v>17</v>
      </c>
      <c r="D7" s="121" t="s">
        <v>18</v>
      </c>
      <c r="E7" s="121" t="s">
        <v>19</v>
      </c>
      <c r="F7" s="193" t="s">
        <v>20</v>
      </c>
      <c r="G7" s="68" t="s">
        <v>21</v>
      </c>
      <c r="H7" s="68" t="s">
        <v>22</v>
      </c>
      <c r="I7" s="68" t="s">
        <v>23</v>
      </c>
      <c r="J7" s="68" t="s">
        <v>24</v>
      </c>
      <c r="K7" s="68" t="s">
        <v>25</v>
      </c>
    </row>
    <row r="8" spans="1:634" ht="11.25" customHeight="1" x14ac:dyDescent="0.2">
      <c r="A8" s="122" t="s">
        <v>59</v>
      </c>
      <c r="B8" s="123">
        <v>503203.16607688408</v>
      </c>
      <c r="C8" s="123">
        <v>206462.09394824496</v>
      </c>
      <c r="D8" s="123">
        <v>159220.17545517042</v>
      </c>
      <c r="E8" s="123">
        <v>154986.58165990759</v>
      </c>
      <c r="F8" s="210">
        <v>296741.0721286388</v>
      </c>
      <c r="G8" s="124">
        <v>41.029569737782559</v>
      </c>
      <c r="H8" s="124">
        <v>31.641330219858609</v>
      </c>
      <c r="I8" s="124">
        <v>30.80000129335977</v>
      </c>
      <c r="J8" s="124">
        <v>77.118357375123324</v>
      </c>
      <c r="K8" s="124">
        <v>97.341044385135206</v>
      </c>
    </row>
    <row r="9" spans="1:634" ht="11.25" customHeight="1" x14ac:dyDescent="0.2">
      <c r="A9" s="31" t="s">
        <v>60</v>
      </c>
      <c r="B9" s="125">
        <v>92347.433153773003</v>
      </c>
      <c r="C9" s="125">
        <v>36610.220805849865</v>
      </c>
      <c r="D9" s="125">
        <v>36497.204484716443</v>
      </c>
      <c r="E9" s="125">
        <v>34977.29105880257</v>
      </c>
      <c r="F9" s="211">
        <v>55737.212347923138</v>
      </c>
      <c r="G9" s="126">
        <v>39.644004771511177</v>
      </c>
      <c r="H9" s="126">
        <v>39.521623112082452</v>
      </c>
      <c r="I9" s="126">
        <v>37.875758821103211</v>
      </c>
      <c r="J9" s="126">
        <v>99.691298444407735</v>
      </c>
      <c r="K9" s="126">
        <v>95.835534673483409</v>
      </c>
    </row>
    <row r="10" spans="1:634" ht="11.25" customHeight="1" x14ac:dyDescent="0.2">
      <c r="A10" s="127" t="s">
        <v>61</v>
      </c>
      <c r="B10" s="128">
        <v>70448.756151855006</v>
      </c>
      <c r="C10" s="128">
        <v>32899.248478639456</v>
      </c>
      <c r="D10" s="128">
        <v>29694.048878557289</v>
      </c>
      <c r="E10" s="128">
        <v>28192.698143983122</v>
      </c>
      <c r="F10" s="212">
        <v>37549.50767321555</v>
      </c>
      <c r="G10" s="129">
        <v>46.699544854594535</v>
      </c>
      <c r="H10" s="129">
        <v>42.14985544180599</v>
      </c>
      <c r="I10" s="129">
        <v>40.018730895990096</v>
      </c>
      <c r="J10" s="129">
        <v>90.25752943212909</v>
      </c>
      <c r="K10" s="129">
        <v>94.943933915127602</v>
      </c>
    </row>
    <row r="11" spans="1:634" s="130" customFormat="1" ht="11.25" customHeight="1" x14ac:dyDescent="0.2">
      <c r="A11" s="31" t="s">
        <v>62</v>
      </c>
      <c r="B11" s="125">
        <v>61515.276663318</v>
      </c>
      <c r="C11" s="125">
        <v>26690.341276714378</v>
      </c>
      <c r="D11" s="125">
        <v>23578.9010201376</v>
      </c>
      <c r="E11" s="125">
        <v>23577.549990383905</v>
      </c>
      <c r="F11" s="211">
        <v>34824.935386603625</v>
      </c>
      <c r="G11" s="126">
        <v>43.388151243786929</v>
      </c>
      <c r="H11" s="126">
        <v>38.330155205492019</v>
      </c>
      <c r="I11" s="126">
        <v>38.327958954695504</v>
      </c>
      <c r="J11" s="126">
        <v>88.34244858722991</v>
      </c>
      <c r="K11" s="126">
        <v>99.994270175049536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</row>
    <row r="12" spans="1:634" ht="11.25" customHeight="1" x14ac:dyDescent="0.2">
      <c r="A12" s="127" t="s">
        <v>63</v>
      </c>
      <c r="B12" s="128">
        <v>54157.335373886999</v>
      </c>
      <c r="C12" s="128">
        <v>22629.013636521104</v>
      </c>
      <c r="D12" s="128">
        <v>17935.577696504082</v>
      </c>
      <c r="E12" s="128">
        <v>17734.721853184466</v>
      </c>
      <c r="F12" s="212">
        <v>31528.321737365895</v>
      </c>
      <c r="G12" s="129">
        <v>41.783838662476214</v>
      </c>
      <c r="H12" s="129">
        <v>33.11754090684466</v>
      </c>
      <c r="I12" s="129">
        <v>32.746666228589241</v>
      </c>
      <c r="J12" s="129">
        <v>79.259211137500685</v>
      </c>
      <c r="K12" s="129">
        <v>98.880126156411634</v>
      </c>
    </row>
    <row r="13" spans="1:634" s="130" customFormat="1" ht="11.25" customHeight="1" x14ac:dyDescent="0.2">
      <c r="A13" s="31" t="s">
        <v>64</v>
      </c>
      <c r="B13" s="125">
        <v>51746.388363163998</v>
      </c>
      <c r="C13" s="125">
        <v>17417.677505176325</v>
      </c>
      <c r="D13" s="125">
        <v>14351.581771797864</v>
      </c>
      <c r="E13" s="125">
        <v>13656.55419932953</v>
      </c>
      <c r="F13" s="211">
        <v>34328.710857987673</v>
      </c>
      <c r="G13" s="126">
        <v>33.659696949159859</v>
      </c>
      <c r="H13" s="126">
        <v>27.734460753234192</v>
      </c>
      <c r="I13" s="126">
        <v>26.391318566014238</v>
      </c>
      <c r="J13" s="126">
        <v>82.396644257150513</v>
      </c>
      <c r="K13" s="126">
        <v>95.157136101651702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</row>
    <row r="14" spans="1:634" ht="11.25" customHeight="1" x14ac:dyDescent="0.2">
      <c r="A14" s="127" t="s">
        <v>65</v>
      </c>
      <c r="B14" s="128">
        <v>44346.084457780998</v>
      </c>
      <c r="C14" s="128">
        <v>7838.0181374689901</v>
      </c>
      <c r="D14" s="128">
        <v>6169.4832060289991</v>
      </c>
      <c r="E14" s="128">
        <v>6129.2708751886194</v>
      </c>
      <c r="F14" s="212">
        <v>36508.066320312006</v>
      </c>
      <c r="G14" s="129">
        <v>17.674656586493118</v>
      </c>
      <c r="H14" s="129">
        <v>13.912126135741612</v>
      </c>
      <c r="I14" s="129">
        <v>13.821447710956075</v>
      </c>
      <c r="J14" s="129">
        <v>78.712285399497873</v>
      </c>
      <c r="K14" s="129">
        <v>99.34820584646242</v>
      </c>
    </row>
    <row r="15" spans="1:634" s="130" customFormat="1" ht="11.25" customHeight="1" x14ac:dyDescent="0.2">
      <c r="A15" s="31" t="s">
        <v>66</v>
      </c>
      <c r="B15" s="125">
        <v>17083.376011650002</v>
      </c>
      <c r="C15" s="125">
        <v>10682.115863727666</v>
      </c>
      <c r="D15" s="125">
        <v>3788.4277854637794</v>
      </c>
      <c r="E15" s="125">
        <v>3762.0920780593497</v>
      </c>
      <c r="F15" s="211">
        <v>6401.2601479223358</v>
      </c>
      <c r="G15" s="126">
        <v>62.529302501115716</v>
      </c>
      <c r="H15" s="126">
        <v>22.176107245314171</v>
      </c>
      <c r="I15" s="126">
        <v>22.021947391977982</v>
      </c>
      <c r="J15" s="126">
        <v>35.465144113703303</v>
      </c>
      <c r="K15" s="126">
        <v>99.304838078068158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</row>
    <row r="16" spans="1:634" ht="11.25" customHeight="1" x14ac:dyDescent="0.2">
      <c r="A16" s="127" t="s">
        <v>67</v>
      </c>
      <c r="B16" s="128">
        <v>15197.086461291001</v>
      </c>
      <c r="C16" s="128">
        <v>2915.4096685768804</v>
      </c>
      <c r="D16" s="128">
        <v>2322.60838682537</v>
      </c>
      <c r="E16" s="128">
        <v>2319.7548272210006</v>
      </c>
      <c r="F16" s="212">
        <v>12281.676792714121</v>
      </c>
      <c r="G16" s="129">
        <v>19.184003960251307</v>
      </c>
      <c r="H16" s="129">
        <v>15.283247830045333</v>
      </c>
      <c r="I16" s="129">
        <v>15.264470812413448</v>
      </c>
      <c r="J16" s="129">
        <v>79.66662153381418</v>
      </c>
      <c r="K16" s="129">
        <v>99.877139873404587</v>
      </c>
    </row>
    <row r="17" spans="1:634" s="130" customFormat="1" ht="11.25" customHeight="1" x14ac:dyDescent="0.2">
      <c r="A17" s="31" t="s">
        <v>69</v>
      </c>
      <c r="B17" s="125">
        <v>12680.27602906</v>
      </c>
      <c r="C17" s="125">
        <v>8691.8729234229013</v>
      </c>
      <c r="D17" s="125">
        <v>2832.1864881533393</v>
      </c>
      <c r="E17" s="125">
        <v>2832.0387491083393</v>
      </c>
      <c r="F17" s="211">
        <v>3988.4031056370986</v>
      </c>
      <c r="G17" s="126">
        <v>68.546401541285988</v>
      </c>
      <c r="H17" s="126">
        <v>22.335369369426036</v>
      </c>
      <c r="I17" s="126">
        <v>22.334204260364835</v>
      </c>
      <c r="J17" s="126">
        <v>32.584306203110138</v>
      </c>
      <c r="K17" s="126">
        <v>99.994783569315857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</row>
    <row r="18" spans="1:634" s="130" customFormat="1" ht="11.25" customHeight="1" x14ac:dyDescent="0.2">
      <c r="A18" s="218" t="s">
        <v>68</v>
      </c>
      <c r="B18" s="219">
        <v>12568.394147436</v>
      </c>
      <c r="C18" s="219">
        <v>7018.3282949737504</v>
      </c>
      <c r="D18" s="219">
        <v>6400.2376721482997</v>
      </c>
      <c r="E18" s="219">
        <v>6393.1922999539393</v>
      </c>
      <c r="F18" s="220">
        <v>5550.0658524622495</v>
      </c>
      <c r="G18" s="221">
        <v>55.841090060065603</v>
      </c>
      <c r="H18" s="221">
        <v>50.923273069487337</v>
      </c>
      <c r="I18" s="221">
        <v>50.867216805562819</v>
      </c>
      <c r="J18" s="221">
        <v>91.193193067527162</v>
      </c>
      <c r="K18" s="221">
        <v>99.889920147418593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</row>
    <row r="19" spans="1:634" ht="11.25" customHeight="1" x14ac:dyDescent="0.2">
      <c r="A19" s="31" t="s">
        <v>70</v>
      </c>
      <c r="B19" s="125">
        <v>9763.6423419490002</v>
      </c>
      <c r="C19" s="125">
        <v>6384.9022204886796</v>
      </c>
      <c r="D19" s="125">
        <v>1915.9933635851401</v>
      </c>
      <c r="E19" s="125">
        <v>1912.6168069971402</v>
      </c>
      <c r="F19" s="211">
        <v>3378.7401214603206</v>
      </c>
      <c r="G19" s="126">
        <v>65.394675438450534</v>
      </c>
      <c r="H19" s="126">
        <v>19.6237561401975</v>
      </c>
      <c r="I19" s="126">
        <v>19.589173179559005</v>
      </c>
      <c r="J19" s="126">
        <v>30.008186459564861</v>
      </c>
      <c r="K19" s="126">
        <v>99.823769922580425</v>
      </c>
    </row>
    <row r="20" spans="1:634" s="130" customFormat="1" ht="11.25" customHeight="1" x14ac:dyDescent="0.2">
      <c r="A20" s="218" t="s">
        <v>72</v>
      </c>
      <c r="B20" s="219">
        <v>9229.4912188100006</v>
      </c>
      <c r="C20" s="219">
        <v>3664.0546330222905</v>
      </c>
      <c r="D20" s="219">
        <v>971.6909143587701</v>
      </c>
      <c r="E20" s="219">
        <v>958.86259143457016</v>
      </c>
      <c r="F20" s="220">
        <v>5565.4365857877101</v>
      </c>
      <c r="G20" s="221">
        <v>39.69942162743304</v>
      </c>
      <c r="H20" s="221">
        <v>10.528109202579149</v>
      </c>
      <c r="I20" s="221">
        <v>10.389116460508433</v>
      </c>
      <c r="J20" s="221">
        <v>26.519553109317918</v>
      </c>
      <c r="K20" s="221">
        <v>98.679793879449264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</row>
    <row r="21" spans="1:634" s="130" customFormat="1" ht="11.25" customHeight="1" x14ac:dyDescent="0.2">
      <c r="A21" s="31" t="s">
        <v>71</v>
      </c>
      <c r="B21" s="125">
        <v>9215.0788960219998</v>
      </c>
      <c r="C21" s="125">
        <v>3132.0739453606298</v>
      </c>
      <c r="D21" s="125">
        <v>2658.7393015491698</v>
      </c>
      <c r="E21" s="125">
        <v>2649.5176886944</v>
      </c>
      <c r="F21" s="211">
        <v>6083.0049506613705</v>
      </c>
      <c r="G21" s="126">
        <v>33.988574386625118</v>
      </c>
      <c r="H21" s="126">
        <v>28.85205142081751</v>
      </c>
      <c r="I21" s="126">
        <v>28.751980515740932</v>
      </c>
      <c r="J21" s="126">
        <v>84.887500995543704</v>
      </c>
      <c r="K21" s="126">
        <v>99.653158440566301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</row>
    <row r="22" spans="1:634" s="130" customFormat="1" ht="11.25" customHeight="1" x14ac:dyDescent="0.2">
      <c r="A22" s="127" t="s">
        <v>73</v>
      </c>
      <c r="B22" s="128">
        <v>6494.3290459669997</v>
      </c>
      <c r="C22" s="128">
        <v>2437.1297797491302</v>
      </c>
      <c r="D22" s="128">
        <v>2057.5516848826301</v>
      </c>
      <c r="E22" s="128">
        <v>2040.1794380897898</v>
      </c>
      <c r="F22" s="212">
        <v>4057.1992662178695</v>
      </c>
      <c r="G22" s="129">
        <v>37.527044941811134</v>
      </c>
      <c r="H22" s="129">
        <v>31.682282654901456</v>
      </c>
      <c r="I22" s="129">
        <v>31.414783939177642</v>
      </c>
      <c r="J22" s="129">
        <v>84.425199756675553</v>
      </c>
      <c r="K22" s="129">
        <v>99.155683576724769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</row>
    <row r="23" spans="1:634" ht="11.25" customHeight="1" x14ac:dyDescent="0.2">
      <c r="A23" s="31" t="s">
        <v>74</v>
      </c>
      <c r="B23" s="125">
        <v>5084.4207054629996</v>
      </c>
      <c r="C23" s="125">
        <v>2614.8835317830094</v>
      </c>
      <c r="D23" s="125">
        <v>1330.8836996242899</v>
      </c>
      <c r="E23" s="125">
        <v>1305.0008429064799</v>
      </c>
      <c r="F23" s="211">
        <v>2469.5371736799902</v>
      </c>
      <c r="G23" s="126">
        <v>51.429330562150867</v>
      </c>
      <c r="H23" s="126">
        <v>26.175719452056956</v>
      </c>
      <c r="I23" s="126">
        <v>25.66665739332527</v>
      </c>
      <c r="J23" s="126">
        <v>50.896480988459203</v>
      </c>
      <c r="K23" s="126">
        <v>98.055212733831155</v>
      </c>
    </row>
    <row r="24" spans="1:634" s="130" customFormat="1" ht="11.25" customHeight="1" x14ac:dyDescent="0.2">
      <c r="A24" s="127" t="s">
        <v>75</v>
      </c>
      <c r="B24" s="128">
        <v>4295.6356606449999</v>
      </c>
      <c r="C24" s="128">
        <v>1696.3891233758297</v>
      </c>
      <c r="D24" s="128">
        <v>1215.0859531738297</v>
      </c>
      <c r="E24" s="128">
        <v>1204.6668930485196</v>
      </c>
      <c r="F24" s="212">
        <v>2599.2465372691704</v>
      </c>
      <c r="G24" s="129">
        <v>39.490991727196736</v>
      </c>
      <c r="H24" s="129">
        <v>28.286522628210552</v>
      </c>
      <c r="I24" s="129">
        <v>28.043972725276145</v>
      </c>
      <c r="J24" s="129">
        <v>71.62778494805471</v>
      </c>
      <c r="K24" s="129">
        <v>99.142524847884602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</row>
    <row r="25" spans="1:634" ht="22.5" x14ac:dyDescent="0.2">
      <c r="A25" s="32" t="s">
        <v>76</v>
      </c>
      <c r="B25" s="125">
        <v>4012.124063366</v>
      </c>
      <c r="C25" s="125">
        <v>1927.2009430845596</v>
      </c>
      <c r="D25" s="125">
        <v>962.77075241231978</v>
      </c>
      <c r="E25" s="125">
        <v>946.47242233641009</v>
      </c>
      <c r="F25" s="211">
        <v>2084.9231202814403</v>
      </c>
      <c r="G25" s="126">
        <v>48.034430457459997</v>
      </c>
      <c r="H25" s="126">
        <v>23.996534932785611</v>
      </c>
      <c r="I25" s="126">
        <v>23.590307961273769</v>
      </c>
      <c r="J25" s="126">
        <v>49.956946932132979</v>
      </c>
      <c r="K25" s="126">
        <v>98.307143207760248</v>
      </c>
    </row>
    <row r="26" spans="1:634" s="130" customFormat="1" ht="11.25" customHeight="1" x14ac:dyDescent="0.2">
      <c r="A26" s="127" t="s">
        <v>77</v>
      </c>
      <c r="B26" s="128">
        <v>3928.5150659709998</v>
      </c>
      <c r="C26" s="128">
        <v>2354.43959426741</v>
      </c>
      <c r="D26" s="128">
        <v>857.30752863506996</v>
      </c>
      <c r="E26" s="128">
        <v>832.80115992109995</v>
      </c>
      <c r="F26" s="212">
        <v>1574.0754717035898</v>
      </c>
      <c r="G26" s="129">
        <v>59.932049508010991</v>
      </c>
      <c r="H26" s="129">
        <v>21.822686542839353</v>
      </c>
      <c r="I26" s="129">
        <v>21.198879116816087</v>
      </c>
      <c r="J26" s="129">
        <v>36.41238155875574</v>
      </c>
      <c r="K26" s="129">
        <v>97.141472820962278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</row>
    <row r="27" spans="1:634" ht="11.25" customHeight="1" x14ac:dyDescent="0.2">
      <c r="A27" s="31" t="s">
        <v>78</v>
      </c>
      <c r="B27" s="125">
        <v>2631.0096368620002</v>
      </c>
      <c r="C27" s="125">
        <v>1723.2282437926697</v>
      </c>
      <c r="D27" s="125">
        <v>205.79366984029997</v>
      </c>
      <c r="E27" s="125">
        <v>202.77586751718997</v>
      </c>
      <c r="F27" s="211">
        <v>907.78139306933053</v>
      </c>
      <c r="G27" s="126">
        <v>65.496842719586553</v>
      </c>
      <c r="H27" s="126">
        <v>7.8218516176075159</v>
      </c>
      <c r="I27" s="126">
        <v>7.7071503150798151</v>
      </c>
      <c r="J27" s="126">
        <v>11.942333848206125</v>
      </c>
      <c r="K27" s="126">
        <v>98.533578644351948</v>
      </c>
    </row>
    <row r="28" spans="1:634" s="130" customFormat="1" x14ac:dyDescent="0.2">
      <c r="A28" s="127" t="s">
        <v>79</v>
      </c>
      <c r="B28" s="128">
        <v>2043.2391043099999</v>
      </c>
      <c r="C28" s="128">
        <v>826.44595485708976</v>
      </c>
      <c r="D28" s="128">
        <v>366.94411591532003</v>
      </c>
      <c r="E28" s="128">
        <v>365.9839907863701</v>
      </c>
      <c r="F28" s="212">
        <v>1216.7931494529103</v>
      </c>
      <c r="G28" s="129">
        <v>40.447833692776733</v>
      </c>
      <c r="H28" s="129">
        <v>17.958941522863853</v>
      </c>
      <c r="I28" s="129">
        <v>17.911951176656956</v>
      </c>
      <c r="J28" s="129">
        <v>44.40025554711228</v>
      </c>
      <c r="K28" s="129">
        <v>99.738345680634509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</row>
    <row r="29" spans="1:634" ht="11.25" customHeight="1" x14ac:dyDescent="0.2">
      <c r="A29" s="31" t="s">
        <v>80</v>
      </c>
      <c r="B29" s="125">
        <v>1775.683623725</v>
      </c>
      <c r="C29" s="125">
        <v>733.08041273110985</v>
      </c>
      <c r="D29" s="125">
        <v>576.23561424694992</v>
      </c>
      <c r="E29" s="125">
        <v>573.94102235194998</v>
      </c>
      <c r="F29" s="211">
        <v>1042.6032109938901</v>
      </c>
      <c r="G29" s="126">
        <v>41.284404661753079</v>
      </c>
      <c r="H29" s="126">
        <v>32.451479900351409</v>
      </c>
      <c r="I29" s="126">
        <v>32.322256886502451</v>
      </c>
      <c r="J29" s="126">
        <v>78.604693869826562</v>
      </c>
      <c r="K29" s="126">
        <v>99.60179623781174</v>
      </c>
    </row>
    <row r="30" spans="1:634" s="130" customFormat="1" ht="11.25" customHeight="1" x14ac:dyDescent="0.2">
      <c r="A30" s="127" t="s">
        <v>81</v>
      </c>
      <c r="B30" s="128">
        <v>1682.30848436</v>
      </c>
      <c r="C30" s="128">
        <v>956.70451027596994</v>
      </c>
      <c r="D30" s="128">
        <v>382.62468134882999</v>
      </c>
      <c r="E30" s="128">
        <v>340.45786013103003</v>
      </c>
      <c r="F30" s="212">
        <v>725.60397408403003</v>
      </c>
      <c r="G30" s="129">
        <v>56.868554083285659</v>
      </c>
      <c r="H30" s="129">
        <v>22.744026134683125</v>
      </c>
      <c r="I30" s="129">
        <v>20.237540456829493</v>
      </c>
      <c r="J30" s="129">
        <v>39.994029215819047</v>
      </c>
      <c r="K30" s="129">
        <v>88.979586714282703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</row>
    <row r="31" spans="1:634" ht="11.25" customHeight="1" x14ac:dyDescent="0.2">
      <c r="A31" s="31" t="s">
        <v>82</v>
      </c>
      <c r="B31" s="125">
        <v>1674.934484055</v>
      </c>
      <c r="C31" s="125">
        <v>402.97518591195001</v>
      </c>
      <c r="D31" s="125">
        <v>254.32173588434</v>
      </c>
      <c r="E31" s="125">
        <v>253.80428974047001</v>
      </c>
      <c r="F31" s="211">
        <v>1271.9592981430501</v>
      </c>
      <c r="G31" s="126">
        <v>24.059161104400395</v>
      </c>
      <c r="H31" s="126">
        <v>15.18398112316785</v>
      </c>
      <c r="I31" s="126">
        <v>15.153087607702261</v>
      </c>
      <c r="J31" s="126">
        <v>63.111016453481895</v>
      </c>
      <c r="K31" s="126">
        <v>99.796538765327824</v>
      </c>
    </row>
    <row r="32" spans="1:634" s="130" customFormat="1" ht="11.25" customHeight="1" x14ac:dyDescent="0.2">
      <c r="A32" s="127" t="s">
        <v>83</v>
      </c>
      <c r="B32" s="128">
        <v>1643.0313780619999</v>
      </c>
      <c r="C32" s="128">
        <v>557.49927735332994</v>
      </c>
      <c r="D32" s="128">
        <v>190.85796350632998</v>
      </c>
      <c r="E32" s="128">
        <v>187.35821381501995</v>
      </c>
      <c r="F32" s="212">
        <v>1085.53210070867</v>
      </c>
      <c r="G32" s="129">
        <v>33.93114001334019</v>
      </c>
      <c r="H32" s="129">
        <v>11.616209285756437</v>
      </c>
      <c r="I32" s="129">
        <v>11.403203634249156</v>
      </c>
      <c r="J32" s="129">
        <v>34.234656664024463</v>
      </c>
      <c r="K32" s="129">
        <v>98.166306698963623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</row>
    <row r="33" spans="1:634" ht="11.25" customHeight="1" x14ac:dyDescent="0.2">
      <c r="A33" s="31" t="s">
        <v>84</v>
      </c>
      <c r="B33" s="125">
        <v>1558.5089909569999</v>
      </c>
      <c r="C33" s="125">
        <v>1081.7571397809299</v>
      </c>
      <c r="D33" s="125">
        <v>377.97198119911991</v>
      </c>
      <c r="E33" s="125">
        <v>346.09648673291991</v>
      </c>
      <c r="F33" s="211">
        <v>476.75185117606998</v>
      </c>
      <c r="G33" s="126">
        <v>69.409746498586372</v>
      </c>
      <c r="H33" s="126">
        <v>24.252152755758363</v>
      </c>
      <c r="I33" s="126">
        <v>22.206897024084533</v>
      </c>
      <c r="J33" s="126">
        <v>34.940558032800617</v>
      </c>
      <c r="K33" s="126">
        <v>91.566704398279825</v>
      </c>
    </row>
    <row r="34" spans="1:634" s="130" customFormat="1" ht="11.25" customHeight="1" x14ac:dyDescent="0.2">
      <c r="A34" s="127" t="s">
        <v>85</v>
      </c>
      <c r="B34" s="128">
        <v>1466.9189626990001</v>
      </c>
      <c r="C34" s="128">
        <v>661.10472866415</v>
      </c>
      <c r="D34" s="128">
        <v>362.97576226219996</v>
      </c>
      <c r="E34" s="128">
        <v>340.43943894617991</v>
      </c>
      <c r="F34" s="212">
        <v>805.81423403485007</v>
      </c>
      <c r="G34" s="129">
        <v>45.067569884554239</v>
      </c>
      <c r="H34" s="129">
        <v>24.744090947897828</v>
      </c>
      <c r="I34" s="129">
        <v>23.20778772399272</v>
      </c>
      <c r="J34" s="129">
        <v>54.904426866775069</v>
      </c>
      <c r="K34" s="129">
        <v>93.791231906074017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</row>
    <row r="35" spans="1:634" ht="11.25" customHeight="1" x14ac:dyDescent="0.2">
      <c r="A35" s="31" t="s">
        <v>86</v>
      </c>
      <c r="B35" s="125">
        <v>1364.340146323</v>
      </c>
      <c r="C35" s="125">
        <v>241.44406143454998</v>
      </c>
      <c r="D35" s="125">
        <v>85.883288069480002</v>
      </c>
      <c r="E35" s="125">
        <v>85.883288069480002</v>
      </c>
      <c r="F35" s="211">
        <v>1122.8960848884501</v>
      </c>
      <c r="G35" s="126">
        <v>17.696764409173184</v>
      </c>
      <c r="H35" s="126">
        <v>6.2948589690732168</v>
      </c>
      <c r="I35" s="126">
        <v>6.2948589690732168</v>
      </c>
      <c r="J35" s="126">
        <v>35.5706773482855</v>
      </c>
      <c r="K35" s="126">
        <v>100</v>
      </c>
    </row>
    <row r="36" spans="1:634" s="132" customFormat="1" x14ac:dyDescent="0.2">
      <c r="A36" s="127" t="s">
        <v>87</v>
      </c>
      <c r="B36" s="128">
        <v>1202.4659999999999</v>
      </c>
      <c r="C36" s="128">
        <v>538.30117977255998</v>
      </c>
      <c r="D36" s="128">
        <v>346.96356846769999</v>
      </c>
      <c r="E36" s="128">
        <v>337.23371410698002</v>
      </c>
      <c r="F36" s="212">
        <v>664.16482022743992</v>
      </c>
      <c r="G36" s="129">
        <v>44.766436620458293</v>
      </c>
      <c r="H36" s="129">
        <v>28.854335047119839</v>
      </c>
      <c r="I36" s="129">
        <v>28.045176670856392</v>
      </c>
      <c r="J36" s="129">
        <v>64.455286650922289</v>
      </c>
      <c r="K36" s="129">
        <v>97.195712966727299</v>
      </c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1"/>
      <c r="EL36" s="131"/>
      <c r="EM36" s="131"/>
      <c r="EN36" s="131"/>
      <c r="EO36" s="131"/>
      <c r="EP36" s="131"/>
      <c r="EQ36" s="131"/>
      <c r="ER36" s="131"/>
      <c r="ES36" s="131"/>
      <c r="ET36" s="131"/>
      <c r="EU36" s="131"/>
      <c r="EV36" s="131"/>
      <c r="EW36" s="131"/>
      <c r="EX36" s="131"/>
      <c r="EY36" s="131"/>
      <c r="EZ36" s="131"/>
      <c r="FA36" s="131"/>
      <c r="FB36" s="131"/>
      <c r="FC36" s="131"/>
      <c r="FD36" s="131"/>
      <c r="FE36" s="131"/>
      <c r="FF36" s="131"/>
      <c r="FG36" s="131"/>
      <c r="FH36" s="131"/>
      <c r="FI36" s="131"/>
      <c r="FJ36" s="131"/>
      <c r="FK36" s="131"/>
      <c r="FL36" s="131"/>
      <c r="FM36" s="131"/>
      <c r="FN36" s="131"/>
      <c r="FO36" s="131"/>
      <c r="FP36" s="131"/>
      <c r="FQ36" s="131"/>
      <c r="FR36" s="131"/>
      <c r="FS36" s="131"/>
      <c r="FT36" s="131"/>
      <c r="FU36" s="131"/>
      <c r="FV36" s="131"/>
      <c r="FW36" s="131"/>
      <c r="FX36" s="131"/>
      <c r="FY36" s="131"/>
      <c r="FZ36" s="131"/>
      <c r="GA36" s="131"/>
      <c r="GB36" s="131"/>
      <c r="GC36" s="131"/>
      <c r="GD36" s="131"/>
      <c r="GE36" s="131"/>
      <c r="GF36" s="131"/>
      <c r="GG36" s="131"/>
      <c r="GH36" s="131"/>
      <c r="GI36" s="131"/>
      <c r="GJ36" s="131"/>
      <c r="GK36" s="131"/>
      <c r="GL36" s="131"/>
      <c r="GM36" s="131"/>
      <c r="GN36" s="131"/>
      <c r="GO36" s="131"/>
      <c r="GP36" s="131"/>
      <c r="GQ36" s="131"/>
      <c r="GR36" s="131"/>
      <c r="GS36" s="131"/>
      <c r="GT36" s="131"/>
      <c r="GU36" s="131"/>
      <c r="GV36" s="131"/>
      <c r="GW36" s="131"/>
      <c r="GX36" s="131"/>
      <c r="GY36" s="131"/>
      <c r="GZ36" s="131"/>
      <c r="HA36" s="131"/>
      <c r="HB36" s="131"/>
      <c r="HC36" s="131"/>
      <c r="HD36" s="131"/>
      <c r="HE36" s="131"/>
      <c r="HF36" s="131"/>
      <c r="HG36" s="131"/>
      <c r="HH36" s="131"/>
      <c r="HI36" s="131"/>
      <c r="HJ36" s="131"/>
      <c r="HK36" s="131"/>
      <c r="HL36" s="131"/>
      <c r="HM36" s="131"/>
      <c r="HN36" s="131"/>
      <c r="HO36" s="131"/>
      <c r="HP36" s="131"/>
      <c r="HQ36" s="131"/>
      <c r="HR36" s="131"/>
      <c r="HS36" s="131"/>
      <c r="HT36" s="131"/>
      <c r="HU36" s="131"/>
      <c r="HV36" s="131"/>
      <c r="HW36" s="131"/>
      <c r="HX36" s="131"/>
      <c r="HY36" s="131"/>
      <c r="HZ36" s="131"/>
      <c r="IA36" s="131"/>
      <c r="IB36" s="131"/>
      <c r="IC36" s="131"/>
      <c r="ID36" s="131"/>
      <c r="IE36" s="131"/>
      <c r="IF36" s="131"/>
      <c r="IG36" s="131"/>
      <c r="IH36" s="131"/>
      <c r="II36" s="131"/>
      <c r="IJ36" s="131"/>
      <c r="IK36" s="131"/>
      <c r="IL36" s="131"/>
      <c r="IM36" s="131"/>
      <c r="IN36" s="131"/>
      <c r="IO36" s="131"/>
      <c r="IP36" s="131"/>
      <c r="IQ36" s="131"/>
      <c r="IR36" s="131"/>
      <c r="IS36" s="131"/>
      <c r="IT36" s="131"/>
      <c r="IU36" s="131"/>
      <c r="IV36" s="131"/>
      <c r="IW36" s="131"/>
      <c r="IX36" s="131"/>
      <c r="IY36" s="131"/>
      <c r="IZ36" s="131"/>
      <c r="JA36" s="131"/>
      <c r="JB36" s="131"/>
      <c r="JC36" s="131"/>
      <c r="JD36" s="131"/>
      <c r="JE36" s="131"/>
      <c r="JF36" s="131"/>
      <c r="JG36" s="131"/>
      <c r="JH36" s="131"/>
      <c r="JI36" s="131"/>
      <c r="JJ36" s="131"/>
      <c r="JK36" s="131"/>
      <c r="JL36" s="131"/>
      <c r="JM36" s="131"/>
      <c r="JN36" s="131"/>
      <c r="JO36" s="131"/>
      <c r="JP36" s="131"/>
      <c r="JQ36" s="131"/>
      <c r="JR36" s="131"/>
      <c r="JS36" s="131"/>
      <c r="JT36" s="131"/>
      <c r="JU36" s="131"/>
      <c r="JV36" s="131"/>
      <c r="JW36" s="131"/>
      <c r="JX36" s="131"/>
      <c r="JY36" s="131"/>
      <c r="JZ36" s="131"/>
      <c r="KA36" s="131"/>
      <c r="KB36" s="131"/>
      <c r="KC36" s="131"/>
      <c r="KD36" s="131"/>
      <c r="KE36" s="131"/>
      <c r="KF36" s="131"/>
      <c r="KG36" s="131"/>
      <c r="KH36" s="131"/>
      <c r="KI36" s="131"/>
      <c r="KJ36" s="131"/>
      <c r="KK36" s="131"/>
      <c r="KL36" s="131"/>
      <c r="KM36" s="131"/>
      <c r="KN36" s="131"/>
      <c r="KO36" s="131"/>
      <c r="KP36" s="131"/>
      <c r="KQ36" s="131"/>
      <c r="KR36" s="131"/>
      <c r="KS36" s="131"/>
      <c r="KT36" s="131"/>
      <c r="KU36" s="131"/>
      <c r="KV36" s="131"/>
      <c r="KW36" s="131"/>
      <c r="KX36" s="131"/>
      <c r="KY36" s="131"/>
      <c r="KZ36" s="131"/>
      <c r="LA36" s="131"/>
      <c r="LB36" s="131"/>
      <c r="LC36" s="131"/>
      <c r="LD36" s="131"/>
      <c r="LE36" s="131"/>
      <c r="LF36" s="131"/>
      <c r="LG36" s="131"/>
      <c r="LH36" s="131"/>
      <c r="LI36" s="131"/>
      <c r="LJ36" s="131"/>
      <c r="LK36" s="131"/>
      <c r="LL36" s="131"/>
      <c r="LM36" s="131"/>
      <c r="LN36" s="131"/>
      <c r="LO36" s="131"/>
      <c r="LP36" s="131"/>
      <c r="LQ36" s="131"/>
      <c r="LR36" s="131"/>
      <c r="LS36" s="131"/>
      <c r="LT36" s="131"/>
      <c r="LU36" s="131"/>
      <c r="LV36" s="131"/>
      <c r="LW36" s="131"/>
      <c r="LX36" s="131"/>
      <c r="LY36" s="131"/>
      <c r="LZ36" s="131"/>
      <c r="MA36" s="131"/>
      <c r="MB36" s="131"/>
      <c r="MC36" s="131"/>
      <c r="MD36" s="131"/>
      <c r="ME36" s="131"/>
      <c r="MF36" s="131"/>
      <c r="MG36" s="131"/>
      <c r="MH36" s="131"/>
      <c r="MI36" s="131"/>
      <c r="MJ36" s="131"/>
      <c r="MK36" s="131"/>
      <c r="ML36" s="131"/>
      <c r="MM36" s="131"/>
      <c r="MN36" s="131"/>
      <c r="MO36" s="131"/>
      <c r="MP36" s="131"/>
      <c r="MQ36" s="131"/>
      <c r="MR36" s="131"/>
      <c r="MS36" s="131"/>
      <c r="MT36" s="131"/>
      <c r="MU36" s="131"/>
      <c r="MV36" s="131"/>
      <c r="MW36" s="131"/>
      <c r="MX36" s="131"/>
      <c r="MY36" s="131"/>
      <c r="MZ36" s="131"/>
      <c r="NA36" s="131"/>
      <c r="NB36" s="131"/>
      <c r="NC36" s="131"/>
      <c r="ND36" s="131"/>
      <c r="NE36" s="131"/>
      <c r="NF36" s="131"/>
      <c r="NG36" s="131"/>
      <c r="NH36" s="131"/>
      <c r="NI36" s="131"/>
      <c r="NJ36" s="131"/>
      <c r="NK36" s="131"/>
      <c r="NL36" s="131"/>
      <c r="NM36" s="131"/>
      <c r="NN36" s="131"/>
      <c r="NO36" s="131"/>
      <c r="NP36" s="131"/>
      <c r="NQ36" s="131"/>
      <c r="NR36" s="131"/>
      <c r="NS36" s="131"/>
      <c r="NT36" s="131"/>
      <c r="NU36" s="131"/>
      <c r="NV36" s="131"/>
      <c r="NW36" s="131"/>
      <c r="NX36" s="131"/>
      <c r="NY36" s="131"/>
      <c r="NZ36" s="131"/>
      <c r="OA36" s="131"/>
      <c r="OB36" s="131"/>
      <c r="OC36" s="131"/>
      <c r="OD36" s="131"/>
      <c r="OE36" s="131"/>
      <c r="OF36" s="131"/>
      <c r="OG36" s="131"/>
      <c r="OH36" s="131"/>
      <c r="OI36" s="131"/>
      <c r="OJ36" s="131"/>
      <c r="OK36" s="131"/>
      <c r="OL36" s="131"/>
      <c r="OM36" s="131"/>
      <c r="ON36" s="131"/>
      <c r="OO36" s="131"/>
      <c r="OP36" s="131"/>
      <c r="OQ36" s="131"/>
      <c r="OR36" s="131"/>
      <c r="OS36" s="131"/>
      <c r="OT36" s="131"/>
      <c r="OU36" s="131"/>
      <c r="OV36" s="131"/>
      <c r="OW36" s="131"/>
      <c r="OX36" s="131"/>
      <c r="OY36" s="131"/>
      <c r="OZ36" s="131"/>
      <c r="PA36" s="131"/>
      <c r="PB36" s="131"/>
      <c r="PC36" s="131"/>
      <c r="PD36" s="131"/>
      <c r="PE36" s="131"/>
      <c r="PF36" s="131"/>
      <c r="PG36" s="131"/>
      <c r="PH36" s="131"/>
      <c r="PI36" s="131"/>
      <c r="PJ36" s="131"/>
      <c r="PK36" s="131"/>
      <c r="PL36" s="131"/>
      <c r="PM36" s="131"/>
      <c r="PN36" s="131"/>
      <c r="PO36" s="131"/>
      <c r="PP36" s="131"/>
      <c r="PQ36" s="131"/>
      <c r="PR36" s="131"/>
      <c r="PS36" s="131"/>
      <c r="PT36" s="131"/>
      <c r="PU36" s="131"/>
      <c r="PV36" s="131"/>
      <c r="PW36" s="131"/>
      <c r="PX36" s="131"/>
      <c r="PY36" s="131"/>
      <c r="PZ36" s="131"/>
      <c r="QA36" s="131"/>
      <c r="QB36" s="131"/>
      <c r="QC36" s="131"/>
      <c r="QD36" s="131"/>
      <c r="QE36" s="131"/>
      <c r="QF36" s="131"/>
      <c r="QG36" s="131"/>
      <c r="QH36" s="131"/>
      <c r="QI36" s="131"/>
      <c r="QJ36" s="131"/>
      <c r="QK36" s="131"/>
      <c r="QL36" s="131"/>
      <c r="QM36" s="131"/>
      <c r="QN36" s="131"/>
      <c r="QO36" s="131"/>
      <c r="QP36" s="131"/>
      <c r="QQ36" s="131"/>
      <c r="QR36" s="131"/>
      <c r="QS36" s="131"/>
      <c r="QT36" s="131"/>
      <c r="QU36" s="131"/>
      <c r="QV36" s="131"/>
      <c r="QW36" s="131"/>
      <c r="QX36" s="131"/>
      <c r="QY36" s="131"/>
      <c r="QZ36" s="131"/>
      <c r="RA36" s="131"/>
      <c r="RB36" s="131"/>
      <c r="RC36" s="131"/>
      <c r="RD36" s="131"/>
      <c r="RE36" s="131"/>
      <c r="RF36" s="131"/>
      <c r="RG36" s="131"/>
      <c r="RH36" s="131"/>
      <c r="RI36" s="131"/>
      <c r="RJ36" s="131"/>
      <c r="RK36" s="131"/>
      <c r="RL36" s="131"/>
      <c r="RM36" s="131"/>
      <c r="RN36" s="131"/>
      <c r="RO36" s="131"/>
      <c r="RP36" s="131"/>
      <c r="RQ36" s="131"/>
      <c r="RR36" s="131"/>
      <c r="RS36" s="131"/>
      <c r="RT36" s="131"/>
      <c r="RU36" s="131"/>
      <c r="RV36" s="131"/>
      <c r="RW36" s="131"/>
      <c r="RX36" s="131"/>
      <c r="RY36" s="131"/>
      <c r="RZ36" s="131"/>
      <c r="SA36" s="131"/>
      <c r="SB36" s="131"/>
      <c r="SC36" s="131"/>
      <c r="SD36" s="131"/>
      <c r="SE36" s="131"/>
      <c r="SF36" s="131"/>
      <c r="SG36" s="131"/>
      <c r="SH36" s="131"/>
      <c r="SI36" s="131"/>
      <c r="SJ36" s="131"/>
      <c r="SK36" s="131"/>
      <c r="SL36" s="131"/>
      <c r="SM36" s="131"/>
      <c r="SN36" s="131"/>
      <c r="SO36" s="131"/>
      <c r="SP36" s="131"/>
      <c r="SQ36" s="131"/>
      <c r="SR36" s="131"/>
      <c r="SS36" s="131"/>
      <c r="ST36" s="131"/>
      <c r="SU36" s="131"/>
      <c r="SV36" s="131"/>
      <c r="SW36" s="131"/>
      <c r="SX36" s="131"/>
      <c r="SY36" s="131"/>
      <c r="SZ36" s="131"/>
      <c r="TA36" s="131"/>
      <c r="TB36" s="131"/>
      <c r="TC36" s="131"/>
      <c r="TD36" s="131"/>
      <c r="TE36" s="131"/>
      <c r="TF36" s="131"/>
      <c r="TG36" s="131"/>
      <c r="TH36" s="131"/>
      <c r="TI36" s="131"/>
      <c r="TJ36" s="131"/>
      <c r="TK36" s="131"/>
      <c r="TL36" s="131"/>
      <c r="TM36" s="131"/>
      <c r="TN36" s="131"/>
      <c r="TO36" s="131"/>
      <c r="TP36" s="131"/>
      <c r="TQ36" s="131"/>
      <c r="TR36" s="131"/>
      <c r="TS36" s="131"/>
      <c r="TT36" s="131"/>
      <c r="TU36" s="131"/>
      <c r="TV36" s="131"/>
      <c r="TW36" s="131"/>
      <c r="TX36" s="131"/>
      <c r="TY36" s="131"/>
      <c r="TZ36" s="131"/>
      <c r="UA36" s="131"/>
      <c r="UB36" s="131"/>
      <c r="UC36" s="131"/>
      <c r="UD36" s="131"/>
      <c r="UE36" s="131"/>
      <c r="UF36" s="131"/>
      <c r="UG36" s="131"/>
      <c r="UH36" s="131"/>
      <c r="UI36" s="131"/>
      <c r="UJ36" s="131"/>
      <c r="UK36" s="131"/>
      <c r="UL36" s="131"/>
      <c r="UM36" s="131"/>
      <c r="UN36" s="131"/>
      <c r="UO36" s="131"/>
      <c r="UP36" s="131"/>
      <c r="UQ36" s="131"/>
      <c r="UR36" s="131"/>
      <c r="US36" s="131"/>
      <c r="UT36" s="131"/>
      <c r="UU36" s="131"/>
      <c r="UV36" s="131"/>
      <c r="UW36" s="131"/>
      <c r="UX36" s="131"/>
      <c r="UY36" s="131"/>
      <c r="UZ36" s="131"/>
      <c r="VA36" s="131"/>
      <c r="VB36" s="131"/>
      <c r="VC36" s="131"/>
      <c r="VD36" s="131"/>
      <c r="VE36" s="131"/>
      <c r="VF36" s="131"/>
      <c r="VG36" s="131"/>
      <c r="VH36" s="131"/>
      <c r="VI36" s="131"/>
      <c r="VJ36" s="131"/>
      <c r="VK36" s="131"/>
      <c r="VL36" s="131"/>
      <c r="VM36" s="131"/>
      <c r="VN36" s="131"/>
      <c r="VO36" s="131"/>
      <c r="VP36" s="131"/>
      <c r="VQ36" s="131"/>
      <c r="VR36" s="131"/>
      <c r="VS36" s="131"/>
      <c r="VT36" s="131"/>
      <c r="VU36" s="131"/>
      <c r="VV36" s="131"/>
      <c r="VW36" s="131"/>
      <c r="VX36" s="131"/>
      <c r="VY36" s="131"/>
      <c r="VZ36" s="131"/>
      <c r="WA36" s="131"/>
      <c r="WB36" s="131"/>
      <c r="WC36" s="131"/>
      <c r="WD36" s="131"/>
      <c r="WE36" s="131"/>
      <c r="WF36" s="131"/>
      <c r="WG36" s="131"/>
      <c r="WH36" s="131"/>
      <c r="WI36" s="131"/>
      <c r="WJ36" s="131"/>
      <c r="WK36" s="131"/>
      <c r="WL36" s="131"/>
      <c r="WM36" s="131"/>
      <c r="WN36" s="131"/>
      <c r="WO36" s="131"/>
      <c r="WP36" s="131"/>
      <c r="WQ36" s="131"/>
      <c r="WR36" s="131"/>
      <c r="WS36" s="131"/>
      <c r="WT36" s="131"/>
      <c r="WU36" s="131"/>
      <c r="WV36" s="131"/>
      <c r="WW36" s="131"/>
      <c r="WX36" s="131"/>
      <c r="WY36" s="131"/>
      <c r="WZ36" s="131"/>
      <c r="XA36" s="131"/>
      <c r="XB36" s="131"/>
      <c r="XC36" s="131"/>
      <c r="XD36" s="131"/>
      <c r="XE36" s="131"/>
      <c r="XF36" s="131"/>
      <c r="XG36" s="131"/>
      <c r="XH36" s="131"/>
      <c r="XI36" s="131"/>
      <c r="XJ36" s="131"/>
    </row>
    <row r="37" spans="1:634" s="131" customFormat="1" ht="22.5" x14ac:dyDescent="0.2">
      <c r="A37" s="32" t="s">
        <v>88</v>
      </c>
      <c r="B37" s="125">
        <v>873.87306916199998</v>
      </c>
      <c r="C37" s="125">
        <v>457.49575078736001</v>
      </c>
      <c r="D37" s="125">
        <v>245.17174989155001</v>
      </c>
      <c r="E37" s="125">
        <v>244.59014964447005</v>
      </c>
      <c r="F37" s="211">
        <v>416.37731837463997</v>
      </c>
      <c r="G37" s="126">
        <v>52.352654742647609</v>
      </c>
      <c r="H37" s="126">
        <v>28.055762163108806</v>
      </c>
      <c r="I37" s="126">
        <v>27.989207846743646</v>
      </c>
      <c r="J37" s="126">
        <v>53.589951266127422</v>
      </c>
      <c r="K37" s="126">
        <v>99.762778441098035</v>
      </c>
    </row>
    <row r="38" spans="1:634" s="130" customFormat="1" ht="11.25" customHeight="1" x14ac:dyDescent="0.2">
      <c r="A38" s="127" t="s">
        <v>89</v>
      </c>
      <c r="B38" s="128">
        <v>582.49774288599997</v>
      </c>
      <c r="C38" s="128">
        <v>341.88969207213995</v>
      </c>
      <c r="D38" s="128">
        <v>133.67505303573</v>
      </c>
      <c r="E38" s="128">
        <v>133.15644500302997</v>
      </c>
      <c r="F38" s="212">
        <v>240.60805081386002</v>
      </c>
      <c r="G38" s="129">
        <v>58.693736799431825</v>
      </c>
      <c r="H38" s="129">
        <v>22.94859588183699</v>
      </c>
      <c r="I38" s="129">
        <v>22.859564114927373</v>
      </c>
      <c r="J38" s="129">
        <v>39.098883685420994</v>
      </c>
      <c r="K38" s="129">
        <v>99.612038281696883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</row>
    <row r="39" spans="1:634" ht="11.25" customHeight="1" x14ac:dyDescent="0.2">
      <c r="A39" s="31" t="s">
        <v>90</v>
      </c>
      <c r="B39" s="125">
        <v>400.12545107300002</v>
      </c>
      <c r="C39" s="125">
        <v>273.52624963856999</v>
      </c>
      <c r="D39" s="125">
        <v>104.6667002148</v>
      </c>
      <c r="E39" s="125">
        <v>104.6667002148</v>
      </c>
      <c r="F39" s="211">
        <v>126.59920143443003</v>
      </c>
      <c r="G39" s="126">
        <v>68.360122782758722</v>
      </c>
      <c r="H39" s="126">
        <v>26.158471033052162</v>
      </c>
      <c r="I39" s="126">
        <v>26.158471033052162</v>
      </c>
      <c r="J39" s="126">
        <v>38.265687608814027</v>
      </c>
      <c r="K39" s="126">
        <v>100</v>
      </c>
    </row>
    <row r="40" spans="1:634" s="130" customFormat="1" ht="11.25" customHeight="1" x14ac:dyDescent="0.2">
      <c r="A40" s="127" t="s">
        <v>91</v>
      </c>
      <c r="B40" s="128">
        <v>190.58519100199999</v>
      </c>
      <c r="C40" s="128">
        <v>63.321198969770002</v>
      </c>
      <c r="D40" s="128">
        <v>45.808982733480001</v>
      </c>
      <c r="E40" s="128">
        <v>44.912274204480006</v>
      </c>
      <c r="F40" s="212">
        <v>127.26399203222999</v>
      </c>
      <c r="G40" s="129">
        <v>33.22461658057447</v>
      </c>
      <c r="H40" s="129">
        <v>24.035961289877598</v>
      </c>
      <c r="I40" s="129">
        <v>23.565458558639374</v>
      </c>
      <c r="J40" s="129">
        <v>72.34383346934024</v>
      </c>
      <c r="K40" s="129">
        <v>98.042505038330347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</row>
    <row r="41" spans="1:634" ht="11.25" customHeight="1" x14ac:dyDescent="0.2">
      <c r="A41" s="98" t="s">
        <v>49</v>
      </c>
      <c r="B41" s="133"/>
      <c r="C41" s="133"/>
      <c r="D41" s="133"/>
      <c r="E41" s="133"/>
      <c r="F41" s="133"/>
      <c r="G41" s="10"/>
      <c r="H41" s="10"/>
      <c r="I41" s="10"/>
      <c r="J41" s="10"/>
      <c r="K41" s="10"/>
    </row>
    <row r="42" spans="1:634" ht="11.25" customHeight="1" x14ac:dyDescent="0.2">
      <c r="A42" s="28"/>
      <c r="B42" s="28"/>
      <c r="C42" s="28"/>
      <c r="D42" s="28"/>
      <c r="E42" s="28"/>
      <c r="F42" s="28"/>
      <c r="G42" s="28"/>
      <c r="H42" s="28"/>
      <c r="I42" s="28"/>
    </row>
    <row r="43" spans="1:634" ht="11.25" customHeight="1" x14ac:dyDescent="0.2">
      <c r="A43" s="28"/>
      <c r="B43" s="28"/>
      <c r="C43" s="28"/>
      <c r="D43" s="28"/>
      <c r="E43" s="28"/>
      <c r="F43" s="28"/>
      <c r="G43" s="28"/>
      <c r="H43" s="28"/>
      <c r="I43" s="28"/>
    </row>
    <row r="44" spans="1:634" ht="11.25" customHeight="1" x14ac:dyDescent="0.2">
      <c r="A44" s="28"/>
      <c r="B44" s="28"/>
      <c r="C44" s="28"/>
      <c r="D44" s="28"/>
      <c r="E44" s="28"/>
      <c r="F44" s="28"/>
      <c r="G44" s="28"/>
      <c r="H44" s="28"/>
      <c r="I44" s="28"/>
    </row>
    <row r="45" spans="1:634" ht="11.25" customHeight="1" x14ac:dyDescent="0.2">
      <c r="A45" s="28"/>
      <c r="B45" s="28"/>
      <c r="C45" s="28"/>
      <c r="D45" s="28"/>
      <c r="E45" s="28"/>
      <c r="F45" s="28"/>
      <c r="G45" s="28"/>
      <c r="H45" s="28"/>
      <c r="I45" s="28"/>
    </row>
    <row r="46" spans="1:634" ht="11.25" customHeight="1" x14ac:dyDescent="0.2">
      <c r="A46" s="28"/>
      <c r="B46" s="28"/>
      <c r="C46" s="28"/>
      <c r="D46" s="28"/>
      <c r="E46" s="28"/>
      <c r="F46" s="28"/>
      <c r="G46" s="28"/>
      <c r="H46" s="28"/>
      <c r="I46" s="28"/>
    </row>
    <row r="47" spans="1:634" ht="11.25" customHeight="1" x14ac:dyDescent="0.2">
      <c r="A47" s="28"/>
      <c r="B47" s="28"/>
      <c r="C47" s="28"/>
      <c r="D47" s="28"/>
      <c r="E47" s="28"/>
      <c r="F47" s="28"/>
      <c r="G47" s="28"/>
      <c r="H47" s="28"/>
      <c r="I47" s="28"/>
    </row>
    <row r="48" spans="1:634" ht="11.25" customHeight="1" x14ac:dyDescent="0.2">
      <c r="A48" s="28"/>
      <c r="B48" s="28"/>
      <c r="C48" s="28"/>
      <c r="D48" s="28"/>
      <c r="E48" s="28"/>
      <c r="F48" s="28"/>
      <c r="G48" s="28"/>
      <c r="H48" s="28"/>
      <c r="I48" s="28"/>
    </row>
    <row r="49" spans="1:9" ht="11.25" customHeight="1" x14ac:dyDescent="0.2">
      <c r="A49" s="28"/>
      <c r="B49" s="28"/>
      <c r="C49" s="28"/>
      <c r="D49" s="28"/>
      <c r="E49" s="28"/>
      <c r="F49" s="28"/>
      <c r="G49" s="28"/>
      <c r="H49" s="28"/>
      <c r="I49" s="28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4867-1D0E-497D-8FC9-A5B086C28F15}">
  <sheetPr codeName="Hoja11">
    <tabColor theme="0"/>
  </sheetPr>
  <dimension ref="A1:N41"/>
  <sheetViews>
    <sheetView showGridLines="0" workbookViewId="0">
      <pane ySplit="7" topLeftCell="A8" activePane="bottomLeft" state="frozen"/>
      <selection pane="bottomLeft" activeCell="M14" sqref="M14"/>
    </sheetView>
  </sheetViews>
  <sheetFormatPr baseColWidth="10" defaultColWidth="11.42578125" defaultRowHeight="11.25" custom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/>
    <col min="13" max="13" width="11.42578125" style="13"/>
    <col min="14" max="16384" width="11.42578125" style="2"/>
  </cols>
  <sheetData>
    <row r="1" spans="1:14" ht="11.25" customHeight="1" x14ac:dyDescent="0.2">
      <c r="A1" s="378" t="s">
        <v>92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</row>
    <row r="2" spans="1:14" ht="11.25" customHeight="1" x14ac:dyDescent="0.2">
      <c r="A2" s="378" t="s">
        <v>93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</row>
    <row r="3" spans="1:14" ht="11.25" customHeight="1" x14ac:dyDescent="0.2">
      <c r="A3" s="378" t="s">
        <v>1706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</row>
    <row r="4" spans="1:14" ht="11.25" customHeight="1" x14ac:dyDescent="0.2">
      <c r="A4" s="380" t="s">
        <v>57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</row>
    <row r="5" spans="1:14" ht="11.25" customHeight="1" x14ac:dyDescent="0.2">
      <c r="A5" s="381" t="s">
        <v>58</v>
      </c>
      <c r="B5" s="372" t="s">
        <v>4</v>
      </c>
      <c r="C5" s="372" t="s">
        <v>5</v>
      </c>
      <c r="D5" s="372" t="s">
        <v>6</v>
      </c>
      <c r="E5" s="372" t="s">
        <v>7</v>
      </c>
      <c r="F5" s="382" t="s">
        <v>8</v>
      </c>
      <c r="G5" s="377" t="s">
        <v>9</v>
      </c>
      <c r="H5" s="377"/>
      <c r="I5" s="377"/>
      <c r="J5" s="377"/>
      <c r="K5" s="377"/>
    </row>
    <row r="6" spans="1:14" s="7" customFormat="1" x14ac:dyDescent="0.2">
      <c r="A6" s="381"/>
      <c r="B6" s="372" t="s">
        <v>10</v>
      </c>
      <c r="C6" s="372"/>
      <c r="D6" s="372"/>
      <c r="E6" s="372"/>
      <c r="F6" s="382"/>
      <c r="G6" s="62" t="s">
        <v>11</v>
      </c>
      <c r="H6" s="62" t="s">
        <v>12</v>
      </c>
      <c r="I6" s="62" t="s">
        <v>13</v>
      </c>
      <c r="J6" s="62" t="s">
        <v>14</v>
      </c>
      <c r="K6" s="62" t="s">
        <v>15</v>
      </c>
      <c r="M6" s="134"/>
    </row>
    <row r="7" spans="1:14" ht="11.25" customHeight="1" thickBot="1" x14ac:dyDescent="0.25">
      <c r="A7" s="120"/>
      <c r="B7" s="121" t="s">
        <v>16</v>
      </c>
      <c r="C7" s="121" t="s">
        <v>17</v>
      </c>
      <c r="D7" s="121" t="s">
        <v>18</v>
      </c>
      <c r="E7" s="121" t="s">
        <v>19</v>
      </c>
      <c r="F7" s="193" t="s">
        <v>20</v>
      </c>
      <c r="G7" s="68" t="s">
        <v>21</v>
      </c>
      <c r="H7" s="68" t="s">
        <v>22</v>
      </c>
      <c r="I7" s="68" t="s">
        <v>23</v>
      </c>
      <c r="J7" s="68" t="s">
        <v>24</v>
      </c>
      <c r="K7" s="68" t="s">
        <v>25</v>
      </c>
    </row>
    <row r="8" spans="1:14" ht="11.25" customHeight="1" x14ac:dyDescent="0.2">
      <c r="A8" s="122" t="s">
        <v>94</v>
      </c>
      <c r="B8" s="123">
        <v>476540.55964514805</v>
      </c>
      <c r="C8" s="123">
        <v>192799.498425286</v>
      </c>
      <c r="D8" s="123">
        <v>150735.58595739017</v>
      </c>
      <c r="E8" s="123">
        <v>146633.96315174652</v>
      </c>
      <c r="F8" s="210">
        <v>283741.06121986191</v>
      </c>
      <c r="G8" s="124">
        <v>40.458150837958584</v>
      </c>
      <c r="H8" s="124">
        <v>31.631218561885721</v>
      </c>
      <c r="I8" s="124">
        <v>30.770510543936968</v>
      </c>
      <c r="J8" s="124">
        <v>78.182561255885986</v>
      </c>
      <c r="K8" s="124">
        <v>97.2789286752744</v>
      </c>
      <c r="M8" s="135"/>
    </row>
    <row r="9" spans="1:14" ht="11.25" customHeight="1" x14ac:dyDescent="0.2">
      <c r="A9" s="31" t="s">
        <v>60</v>
      </c>
      <c r="B9" s="125">
        <v>92347.433153773003</v>
      </c>
      <c r="C9" s="125">
        <v>36610.220805849865</v>
      </c>
      <c r="D9" s="125">
        <v>36497.204484716443</v>
      </c>
      <c r="E9" s="125">
        <v>34977.29105880257</v>
      </c>
      <c r="F9" s="211">
        <v>55737.212347923138</v>
      </c>
      <c r="G9" s="126">
        <v>39.644004771511177</v>
      </c>
      <c r="H9" s="126">
        <v>39.521623112082452</v>
      </c>
      <c r="I9" s="126">
        <v>37.875758821103211</v>
      </c>
      <c r="J9" s="126">
        <v>99.691298444407735</v>
      </c>
      <c r="K9" s="126">
        <v>95.835534673483409</v>
      </c>
      <c r="L9" s="16"/>
      <c r="M9" s="17"/>
    </row>
    <row r="10" spans="1:14" ht="11.25" customHeight="1" x14ac:dyDescent="0.2">
      <c r="A10" s="127" t="s">
        <v>61</v>
      </c>
      <c r="B10" s="128">
        <v>70399.369692088003</v>
      </c>
      <c r="C10" s="128">
        <v>32879.627398910263</v>
      </c>
      <c r="D10" s="128">
        <v>29682.107834307342</v>
      </c>
      <c r="E10" s="128">
        <v>28180.848244735425</v>
      </c>
      <c r="F10" s="212">
        <v>37519.74229317774</v>
      </c>
      <c r="G10" s="213">
        <v>46.704434347521598</v>
      </c>
      <c r="H10" s="129">
        <v>42.162462482449236</v>
      </c>
      <c r="I10" s="129">
        <v>40.029972381844487</v>
      </c>
      <c r="J10" s="129">
        <v>90.275073601628179</v>
      </c>
      <c r="K10" s="129">
        <v>94.942206941797025</v>
      </c>
      <c r="L10" s="16"/>
    </row>
    <row r="11" spans="1:14" ht="11.25" customHeight="1" x14ac:dyDescent="0.2">
      <c r="A11" s="31" t="s">
        <v>62</v>
      </c>
      <c r="B11" s="125">
        <v>60679.388956328999</v>
      </c>
      <c r="C11" s="125">
        <v>26296.08701466705</v>
      </c>
      <c r="D11" s="125">
        <v>23364.664157019441</v>
      </c>
      <c r="E11" s="125">
        <v>23363.898999611429</v>
      </c>
      <c r="F11" s="211">
        <v>34383.30194166195</v>
      </c>
      <c r="G11" s="126">
        <v>43.336110443683538</v>
      </c>
      <c r="H11" s="126">
        <v>38.505107844502199</v>
      </c>
      <c r="I11" s="126">
        <v>38.503846860465991</v>
      </c>
      <c r="J11" s="126">
        <v>88.852246891286285</v>
      </c>
      <c r="K11" s="126">
        <v>99.996725151267441</v>
      </c>
    </row>
    <row r="12" spans="1:14" ht="11.25" customHeight="1" x14ac:dyDescent="0.2">
      <c r="A12" s="218" t="s">
        <v>63</v>
      </c>
      <c r="B12" s="219">
        <v>51339.930733925998</v>
      </c>
      <c r="C12" s="219">
        <v>21636.969022938698</v>
      </c>
      <c r="D12" s="219">
        <v>17317.659192774954</v>
      </c>
      <c r="E12" s="219">
        <v>17194.640801065216</v>
      </c>
      <c r="F12" s="220">
        <v>29702.9617109873</v>
      </c>
      <c r="G12" s="221">
        <v>42.144523207626278</v>
      </c>
      <c r="H12" s="221">
        <v>33.731364544540085</v>
      </c>
      <c r="I12" s="221">
        <v>33.491749122487235</v>
      </c>
      <c r="J12" s="221">
        <v>80.037361861614841</v>
      </c>
      <c r="K12" s="221">
        <v>99.289636143428311</v>
      </c>
      <c r="N12" s="16"/>
    </row>
    <row r="13" spans="1:14" ht="11.25" customHeight="1" x14ac:dyDescent="0.2">
      <c r="A13" s="31" t="s">
        <v>64</v>
      </c>
      <c r="B13" s="125">
        <v>51253.179909268998</v>
      </c>
      <c r="C13" s="125">
        <v>17260.355268448529</v>
      </c>
      <c r="D13" s="125">
        <v>14237.171131340539</v>
      </c>
      <c r="E13" s="125">
        <v>13542.371165823202</v>
      </c>
      <c r="F13" s="211">
        <v>33992.824640820472</v>
      </c>
      <c r="G13" s="222">
        <v>33.676652451620939</v>
      </c>
      <c r="H13" s="126">
        <v>27.778122560480945</v>
      </c>
      <c r="I13" s="126">
        <v>26.422499423053559</v>
      </c>
      <c r="J13" s="126">
        <v>82.484809321194618</v>
      </c>
      <c r="K13" s="126">
        <v>95.119817278954656</v>
      </c>
      <c r="N13" s="16"/>
    </row>
    <row r="14" spans="1:14" ht="11.25" customHeight="1" x14ac:dyDescent="0.2">
      <c r="A14" s="127" t="s">
        <v>65</v>
      </c>
      <c r="B14" s="128">
        <v>42061.167903781003</v>
      </c>
      <c r="C14" s="128">
        <v>6936.9316702044298</v>
      </c>
      <c r="D14" s="128">
        <v>5589.9758753281103</v>
      </c>
      <c r="E14" s="128">
        <v>5553.4525917420206</v>
      </c>
      <c r="F14" s="212">
        <v>35124.236233576572</v>
      </c>
      <c r="G14" s="213">
        <v>16.49248467392378</v>
      </c>
      <c r="H14" s="129">
        <v>13.290110935853521</v>
      </c>
      <c r="I14" s="129">
        <v>13.203277199639537</v>
      </c>
      <c r="J14" s="129">
        <v>80.5828302927968</v>
      </c>
      <c r="K14" s="129">
        <v>99.346628958681407</v>
      </c>
      <c r="M14" s="17"/>
    </row>
    <row r="15" spans="1:14" ht="11.25" customHeight="1" x14ac:dyDescent="0.2">
      <c r="A15" s="31" t="s">
        <v>67</v>
      </c>
      <c r="B15" s="125">
        <v>15132.969952490999</v>
      </c>
      <c r="C15" s="125">
        <v>2914.8114289278797</v>
      </c>
      <c r="D15" s="125">
        <v>2322.0113722643691</v>
      </c>
      <c r="E15" s="125">
        <v>2319.1578126599993</v>
      </c>
      <c r="F15" s="211">
        <v>12218.158523563119</v>
      </c>
      <c r="G15" s="126">
        <v>19.261330975206754</v>
      </c>
      <c r="H15" s="126">
        <v>15.344055922625744</v>
      </c>
      <c r="I15" s="126">
        <v>15.325199349108923</v>
      </c>
      <c r="J15" s="126">
        <v>79.662490314800465</v>
      </c>
      <c r="K15" s="126">
        <v>99.877108284720109</v>
      </c>
      <c r="L15" s="16"/>
      <c r="M15" s="3"/>
      <c r="N15" s="17"/>
    </row>
    <row r="16" spans="1:14" ht="11.25" customHeight="1" x14ac:dyDescent="0.2">
      <c r="A16" s="127" t="s">
        <v>66</v>
      </c>
      <c r="B16" s="128">
        <v>12906.96538371</v>
      </c>
      <c r="C16" s="128">
        <v>8638.1342793406093</v>
      </c>
      <c r="D16" s="128">
        <v>3163.1202325942604</v>
      </c>
      <c r="E16" s="128">
        <v>3146.3522473106905</v>
      </c>
      <c r="F16" s="212">
        <v>4268.8311043693902</v>
      </c>
      <c r="G16" s="213">
        <v>66.926144314626256</v>
      </c>
      <c r="H16" s="129">
        <v>24.507079228603679</v>
      </c>
      <c r="I16" s="129">
        <v>24.377164994040587</v>
      </c>
      <c r="J16" s="129">
        <v>36.618095184736084</v>
      </c>
      <c r="K16" s="129">
        <v>99.469890992103785</v>
      </c>
    </row>
    <row r="17" spans="1:14" ht="11.25" customHeight="1" x14ac:dyDescent="0.2">
      <c r="A17" s="31" t="s">
        <v>70</v>
      </c>
      <c r="B17" s="125">
        <v>9763.6423419490002</v>
      </c>
      <c r="C17" s="125">
        <v>6384.9022204886805</v>
      </c>
      <c r="D17" s="125">
        <v>1915.9933635851398</v>
      </c>
      <c r="E17" s="125">
        <v>1912.61680699714</v>
      </c>
      <c r="F17" s="211">
        <v>3378.7401214603196</v>
      </c>
      <c r="G17" s="126">
        <v>65.394675438450548</v>
      </c>
      <c r="H17" s="126">
        <v>19.6237561401975</v>
      </c>
      <c r="I17" s="126">
        <v>19.589173179559001</v>
      </c>
      <c r="J17" s="126">
        <v>30.00818645956485</v>
      </c>
      <c r="K17" s="126">
        <v>99.823769922580425</v>
      </c>
      <c r="M17" s="135"/>
    </row>
    <row r="18" spans="1:14" ht="11.25" customHeight="1" x14ac:dyDescent="0.2">
      <c r="A18" s="127" t="s">
        <v>71</v>
      </c>
      <c r="B18" s="128">
        <v>9215.0788960219998</v>
      </c>
      <c r="C18" s="128">
        <v>3132.0739453606298</v>
      </c>
      <c r="D18" s="128">
        <v>2658.7393015491698</v>
      </c>
      <c r="E18" s="128">
        <v>2649.5176886944</v>
      </c>
      <c r="F18" s="212">
        <v>6083.0049506613705</v>
      </c>
      <c r="G18" s="213">
        <v>33.988574386625118</v>
      </c>
      <c r="H18" s="129">
        <v>28.85205142081751</v>
      </c>
      <c r="I18" s="129">
        <v>28.751980515740932</v>
      </c>
      <c r="J18" s="129">
        <v>84.887500995543704</v>
      </c>
      <c r="K18" s="129">
        <v>99.653158440566301</v>
      </c>
      <c r="M18" s="3"/>
    </row>
    <row r="19" spans="1:14" ht="11.25" customHeight="1" x14ac:dyDescent="0.2">
      <c r="A19" s="31" t="s">
        <v>72</v>
      </c>
      <c r="B19" s="125">
        <v>9104.5455085869999</v>
      </c>
      <c r="C19" s="125">
        <v>3612.0957407154406</v>
      </c>
      <c r="D19" s="125">
        <v>956.26588654528018</v>
      </c>
      <c r="E19" s="125">
        <v>943.54301799408017</v>
      </c>
      <c r="F19" s="211">
        <v>5492.4497678715597</v>
      </c>
      <c r="G19" s="126">
        <v>39.673542598130503</v>
      </c>
      <c r="H19" s="126">
        <v>10.503169934659265</v>
      </c>
      <c r="I19" s="126">
        <v>10.363427994337252</v>
      </c>
      <c r="J19" s="126">
        <v>26.473990591286888</v>
      </c>
      <c r="K19" s="126">
        <v>98.669526046028452</v>
      </c>
      <c r="L19" s="16"/>
      <c r="M19" s="3"/>
      <c r="N19" s="3"/>
    </row>
    <row r="20" spans="1:14" ht="11.25" customHeight="1" x14ac:dyDescent="0.2">
      <c r="A20" s="218" t="s">
        <v>69</v>
      </c>
      <c r="B20" s="219">
        <v>8146.0867421470002</v>
      </c>
      <c r="C20" s="219">
        <v>6331.2970450458897</v>
      </c>
      <c r="D20" s="219">
        <v>1791.8243692891501</v>
      </c>
      <c r="E20" s="219">
        <v>1791.6986489411502</v>
      </c>
      <c r="F20" s="220">
        <v>1814.7896971011105</v>
      </c>
      <c r="G20" s="221">
        <v>77.72194484854208</v>
      </c>
      <c r="H20" s="221">
        <v>21.996136623716986</v>
      </c>
      <c r="I20" s="221">
        <v>21.994593301727182</v>
      </c>
      <c r="J20" s="221">
        <v>28.301063060865484</v>
      </c>
      <c r="K20" s="221">
        <v>99.992983667922218</v>
      </c>
    </row>
    <row r="21" spans="1:14" ht="11.25" customHeight="1" x14ac:dyDescent="0.2">
      <c r="A21" s="31" t="s">
        <v>68</v>
      </c>
      <c r="B21" s="125">
        <v>7824.478472578</v>
      </c>
      <c r="C21" s="125">
        <v>3400.8858460675501</v>
      </c>
      <c r="D21" s="125">
        <v>2871.4269834697202</v>
      </c>
      <c r="E21" s="125">
        <v>2869.2598901180604</v>
      </c>
      <c r="F21" s="211">
        <v>4423.5926265104499</v>
      </c>
      <c r="G21" s="222">
        <v>43.46469682275233</v>
      </c>
      <c r="H21" s="126">
        <v>36.697998384595792</v>
      </c>
      <c r="I21" s="126">
        <v>36.670302054939391</v>
      </c>
      <c r="J21" s="126">
        <v>84.431736713243581</v>
      </c>
      <c r="K21" s="126">
        <v>99.924529045518639</v>
      </c>
    </row>
    <row r="22" spans="1:14" ht="11.25" customHeight="1" x14ac:dyDescent="0.2">
      <c r="A22" s="127" t="s">
        <v>73</v>
      </c>
      <c r="B22" s="128">
        <v>6445.8161944909998</v>
      </c>
      <c r="C22" s="128">
        <v>2405.1722051905203</v>
      </c>
      <c r="D22" s="128">
        <v>2050.85239960533</v>
      </c>
      <c r="E22" s="128">
        <v>2033.8031259163499</v>
      </c>
      <c r="F22" s="212">
        <v>4040.6439893004795</v>
      </c>
      <c r="G22" s="213">
        <v>37.313695156962929</v>
      </c>
      <c r="H22" s="129">
        <v>31.81679926520582</v>
      </c>
      <c r="I22" s="129">
        <v>31.552297871207781</v>
      </c>
      <c r="J22" s="129">
        <v>85.268422576123868</v>
      </c>
      <c r="K22" s="129">
        <v>99.168673782069291</v>
      </c>
      <c r="L22" s="16"/>
      <c r="M22" s="136"/>
    </row>
    <row r="23" spans="1:14" ht="11.25" customHeight="1" x14ac:dyDescent="0.2">
      <c r="A23" s="31" t="s">
        <v>75</v>
      </c>
      <c r="B23" s="125">
        <v>4277.8856606449999</v>
      </c>
      <c r="C23" s="125">
        <v>1694.3990006998301</v>
      </c>
      <c r="D23" s="125">
        <v>1213.0958304978299</v>
      </c>
      <c r="E23" s="125">
        <v>1202.6805760245197</v>
      </c>
      <c r="F23" s="211">
        <v>2583.4866599451698</v>
      </c>
      <c r="G23" s="126">
        <v>39.608328391936418</v>
      </c>
      <c r="H23" s="126">
        <v>28.357369194269786</v>
      </c>
      <c r="I23" s="126">
        <v>28.113901853168866</v>
      </c>
      <c r="J23" s="126">
        <v>71.594460926664283</v>
      </c>
      <c r="K23" s="126">
        <v>99.14143184639947</v>
      </c>
      <c r="L23" s="20"/>
      <c r="M23" s="21"/>
      <c r="N23" s="21"/>
    </row>
    <row r="24" spans="1:14" ht="11.25" customHeight="1" x14ac:dyDescent="0.2">
      <c r="A24" s="127" t="s">
        <v>74</v>
      </c>
      <c r="B24" s="128">
        <v>4154.9085538270001</v>
      </c>
      <c r="C24" s="128">
        <v>2290.0553919666504</v>
      </c>
      <c r="D24" s="128">
        <v>1135.4013729282199</v>
      </c>
      <c r="E24" s="128">
        <v>1116.9927935610899</v>
      </c>
      <c r="F24" s="212">
        <v>1864.8531618603497</v>
      </c>
      <c r="G24" s="213">
        <v>55.116866287161194</v>
      </c>
      <c r="H24" s="129">
        <v>27.326747585874667</v>
      </c>
      <c r="I24" s="129">
        <v>26.883691399952735</v>
      </c>
      <c r="J24" s="129">
        <v>49.57964671558279</v>
      </c>
      <c r="K24" s="129">
        <v>98.378672088474417</v>
      </c>
      <c r="M24" s="21"/>
    </row>
    <row r="25" spans="1:14" ht="11.25" customHeight="1" x14ac:dyDescent="0.2">
      <c r="A25" s="31" t="s">
        <v>77</v>
      </c>
      <c r="B25" s="125">
        <v>3763.8180659710001</v>
      </c>
      <c r="C25" s="125">
        <v>2346.9044164094098</v>
      </c>
      <c r="D25" s="125">
        <v>851.19499877707005</v>
      </c>
      <c r="E25" s="125">
        <v>826.69213006309997</v>
      </c>
      <c r="F25" s="211">
        <v>1416.9136495615903</v>
      </c>
      <c r="G25" s="126">
        <v>62.354353352729042</v>
      </c>
      <c r="H25" s="126">
        <v>22.615200412389658</v>
      </c>
      <c r="I25" s="126">
        <v>21.964189436713053</v>
      </c>
      <c r="J25" s="126">
        <v>36.268839618075944</v>
      </c>
      <c r="K25" s="126">
        <v>97.121356592887182</v>
      </c>
      <c r="M25" s="21"/>
    </row>
    <row r="26" spans="1:14" ht="11.25" customHeight="1" x14ac:dyDescent="0.2">
      <c r="A26" s="127" t="s">
        <v>78</v>
      </c>
      <c r="B26" s="128">
        <v>2532.093363515</v>
      </c>
      <c r="C26" s="128">
        <v>1720.1079573750199</v>
      </c>
      <c r="D26" s="128">
        <v>205.70333314329994</v>
      </c>
      <c r="E26" s="128">
        <v>202.68553082018997</v>
      </c>
      <c r="F26" s="212">
        <v>811.98540613998011</v>
      </c>
      <c r="G26" s="213">
        <v>67.932248556080154</v>
      </c>
      <c r="H26" s="129">
        <v>8.1238447249728107</v>
      </c>
      <c r="I26" s="129">
        <v>8.004662613973526</v>
      </c>
      <c r="J26" s="129">
        <v>11.9587455113698</v>
      </c>
      <c r="K26" s="129">
        <v>98.532934650598165</v>
      </c>
      <c r="L26" s="21"/>
      <c r="M26" s="21"/>
    </row>
    <row r="27" spans="1:14" ht="11.25" customHeight="1" x14ac:dyDescent="0.2">
      <c r="A27" s="31" t="s">
        <v>79</v>
      </c>
      <c r="B27" s="125">
        <v>1762.9516340089999</v>
      </c>
      <c r="C27" s="125">
        <v>638.50009485425971</v>
      </c>
      <c r="D27" s="125">
        <v>250.01754907486006</v>
      </c>
      <c r="E27" s="125">
        <v>249.07474953591003</v>
      </c>
      <c r="F27" s="211">
        <v>1124.4515391547402</v>
      </c>
      <c r="G27" s="126">
        <v>36.217675093121713</v>
      </c>
      <c r="H27" s="126">
        <v>14.181758832845196</v>
      </c>
      <c r="I27" s="126">
        <v>14.128280364079377</v>
      </c>
      <c r="J27" s="126">
        <v>39.157010482814037</v>
      </c>
      <c r="K27" s="126">
        <v>99.622906654977356</v>
      </c>
      <c r="M27" s="21"/>
    </row>
    <row r="28" spans="1:14" ht="11.25" customHeight="1" x14ac:dyDescent="0.2">
      <c r="A28" s="127" t="s">
        <v>83</v>
      </c>
      <c r="B28" s="128">
        <v>1583.275781711</v>
      </c>
      <c r="C28" s="128">
        <v>535.51166340874988</v>
      </c>
      <c r="D28" s="128">
        <v>182.46934824258</v>
      </c>
      <c r="E28" s="128">
        <v>179.03534490027997</v>
      </c>
      <c r="F28" s="212">
        <v>1047.7641183022502</v>
      </c>
      <c r="G28" s="213">
        <v>33.823018680298262</v>
      </c>
      <c r="H28" s="129">
        <v>11.524798796921575</v>
      </c>
      <c r="I28" s="129">
        <v>11.307906491615864</v>
      </c>
      <c r="J28" s="129">
        <v>34.073832693220588</v>
      </c>
      <c r="K28" s="129">
        <v>98.118038248410485</v>
      </c>
      <c r="M28" s="21"/>
    </row>
    <row r="29" spans="1:14" ht="11.25" customHeight="1" x14ac:dyDescent="0.2">
      <c r="A29" s="31" t="s">
        <v>82</v>
      </c>
      <c r="B29" s="125">
        <v>1455.313831622</v>
      </c>
      <c r="C29" s="125">
        <v>331.96904193110004</v>
      </c>
      <c r="D29" s="125">
        <v>233.89014046483999</v>
      </c>
      <c r="E29" s="125">
        <v>233.37269432097</v>
      </c>
      <c r="F29" s="211">
        <v>1123.3447896908999</v>
      </c>
      <c r="G29" s="222">
        <v>22.810821605475194</v>
      </c>
      <c r="H29" s="126">
        <v>16.071457261157267</v>
      </c>
      <c r="I29" s="126">
        <v>16.035901621361468</v>
      </c>
      <c r="J29" s="126">
        <v>70.455407258543019</v>
      </c>
      <c r="K29" s="126">
        <v>99.778765302871847</v>
      </c>
      <c r="M29" s="21"/>
    </row>
    <row r="30" spans="1:14" ht="11.25" customHeight="1" x14ac:dyDescent="0.2">
      <c r="A30" s="218" t="s">
        <v>85</v>
      </c>
      <c r="B30" s="219">
        <v>1448.2388597669999</v>
      </c>
      <c r="C30" s="219">
        <v>656.22262985208999</v>
      </c>
      <c r="D30" s="219">
        <v>361.54999916949998</v>
      </c>
      <c r="E30" s="219">
        <v>339.02607585348005</v>
      </c>
      <c r="F30" s="220">
        <v>792.0162299149099</v>
      </c>
      <c r="G30" s="221">
        <v>45.311767836257786</v>
      </c>
      <c r="H30" s="221">
        <v>24.964804440316428</v>
      </c>
      <c r="I30" s="221">
        <v>23.409541427995123</v>
      </c>
      <c r="J30" s="221">
        <v>55.095631074318774</v>
      </c>
      <c r="K30" s="221">
        <v>93.770177467083769</v>
      </c>
      <c r="M30" s="21"/>
    </row>
    <row r="31" spans="1:14" ht="11.25" customHeight="1" x14ac:dyDescent="0.2">
      <c r="A31" s="31" t="s">
        <v>81</v>
      </c>
      <c r="B31" s="125">
        <v>1384.926821579</v>
      </c>
      <c r="C31" s="125">
        <v>810.03582411964999</v>
      </c>
      <c r="D31" s="125">
        <v>275.62534297949998</v>
      </c>
      <c r="E31" s="125">
        <v>234.4406602432</v>
      </c>
      <c r="F31" s="211">
        <v>574.89099745935005</v>
      </c>
      <c r="G31" s="126">
        <v>58.489431462963637</v>
      </c>
      <c r="H31" s="126">
        <v>19.901798325001067</v>
      </c>
      <c r="I31" s="126">
        <v>16.928017898874007</v>
      </c>
      <c r="J31" s="126">
        <v>34.02631522859506</v>
      </c>
      <c r="K31" s="126">
        <v>85.057730072606873</v>
      </c>
      <c r="M31" s="21"/>
    </row>
    <row r="32" spans="1:14" ht="11.25" customHeight="1" x14ac:dyDescent="0.2">
      <c r="A32" s="127" t="s">
        <v>86</v>
      </c>
      <c r="B32" s="128">
        <v>1364.340146323</v>
      </c>
      <c r="C32" s="128">
        <v>241.44406143454998</v>
      </c>
      <c r="D32" s="128">
        <v>85.883288069480002</v>
      </c>
      <c r="E32" s="128">
        <v>85.883288069480002</v>
      </c>
      <c r="F32" s="212">
        <v>1122.8960848884501</v>
      </c>
      <c r="G32" s="213">
        <v>17.696764409173184</v>
      </c>
      <c r="H32" s="129">
        <v>6.2948589690732168</v>
      </c>
      <c r="I32" s="129">
        <v>6.2948589690732168</v>
      </c>
      <c r="J32" s="129">
        <v>35.5706773482855</v>
      </c>
      <c r="K32" s="129">
        <v>100</v>
      </c>
      <c r="M32" s="21"/>
    </row>
    <row r="33" spans="1:13" x14ac:dyDescent="0.2">
      <c r="A33" s="31" t="s">
        <v>80</v>
      </c>
      <c r="B33" s="125">
        <v>1355.06325195</v>
      </c>
      <c r="C33" s="125">
        <v>572.84897824701989</v>
      </c>
      <c r="D33" s="125">
        <v>458.72188705949992</v>
      </c>
      <c r="E33" s="125">
        <v>456.55763410538998</v>
      </c>
      <c r="F33" s="211">
        <v>782.21427370298011</v>
      </c>
      <c r="G33" s="126">
        <v>42.274703961063302</v>
      </c>
      <c r="H33" s="126">
        <v>33.852433559789738</v>
      </c>
      <c r="I33" s="126">
        <v>33.692717550149922</v>
      </c>
      <c r="J33" s="126">
        <v>80.077281182073278</v>
      </c>
      <c r="K33" s="126">
        <v>99.528199326179262</v>
      </c>
      <c r="M33" s="21"/>
    </row>
    <row r="34" spans="1:13" ht="11.25" customHeight="1" x14ac:dyDescent="0.2">
      <c r="A34" s="127" t="s">
        <v>87</v>
      </c>
      <c r="B34" s="128">
        <v>1202.4659999999999</v>
      </c>
      <c r="C34" s="128">
        <v>538.30117977255998</v>
      </c>
      <c r="D34" s="128">
        <v>346.96356846769999</v>
      </c>
      <c r="E34" s="128">
        <v>337.23371410698002</v>
      </c>
      <c r="F34" s="212">
        <v>664.16482022743992</v>
      </c>
      <c r="G34" s="213">
        <v>44.766436620458293</v>
      </c>
      <c r="H34" s="129">
        <v>28.854335047119839</v>
      </c>
      <c r="I34" s="129">
        <v>28.045176670856392</v>
      </c>
      <c r="J34" s="129">
        <v>64.455286650922289</v>
      </c>
      <c r="K34" s="129">
        <v>97.195712966727299</v>
      </c>
      <c r="M34" s="21"/>
    </row>
    <row r="35" spans="1:13" ht="22.5" x14ac:dyDescent="0.2">
      <c r="A35" s="32" t="s">
        <v>76</v>
      </c>
      <c r="B35" s="125">
        <v>1066.877142366</v>
      </c>
      <c r="C35" s="125">
        <v>320.65448302572997</v>
      </c>
      <c r="D35" s="125">
        <v>53.371693450560002</v>
      </c>
      <c r="E35" s="125">
        <v>53.313475719560003</v>
      </c>
      <c r="F35" s="211">
        <v>746.22265934027007</v>
      </c>
      <c r="G35" s="126">
        <v>30.055427217666182</v>
      </c>
      <c r="H35" s="126">
        <v>5.0026091413110851</v>
      </c>
      <c r="I35" s="126">
        <v>4.9971523057779059</v>
      </c>
      <c r="J35" s="126">
        <v>16.644611653933232</v>
      </c>
      <c r="K35" s="126">
        <v>99.890920210253526</v>
      </c>
      <c r="M35" s="21"/>
    </row>
    <row r="36" spans="1:13" s="5" customFormat="1" x14ac:dyDescent="0.2">
      <c r="A36" s="127" t="s">
        <v>84</v>
      </c>
      <c r="B36" s="128">
        <v>1045.540560398</v>
      </c>
      <c r="C36" s="128">
        <v>844.92729798368009</v>
      </c>
      <c r="D36" s="128">
        <v>248.35684610369</v>
      </c>
      <c r="E36" s="128">
        <v>225.68994938342999</v>
      </c>
      <c r="F36" s="212">
        <v>200.61326241431993</v>
      </c>
      <c r="G36" s="213">
        <v>80.812483990295547</v>
      </c>
      <c r="H36" s="129">
        <v>23.753917878532558</v>
      </c>
      <c r="I36" s="129">
        <v>21.585958300605562</v>
      </c>
      <c r="J36" s="129">
        <v>29.393871720840892</v>
      </c>
      <c r="K36" s="129">
        <v>90.873254723650149</v>
      </c>
      <c r="M36" s="137"/>
    </row>
    <row r="37" spans="1:13" s="5" customFormat="1" ht="22.5" x14ac:dyDescent="0.2">
      <c r="A37" s="32" t="s">
        <v>88</v>
      </c>
      <c r="B37" s="125">
        <v>873.87306916199998</v>
      </c>
      <c r="C37" s="125">
        <v>457.49575078736001</v>
      </c>
      <c r="D37" s="125">
        <v>245.17174989154998</v>
      </c>
      <c r="E37" s="125">
        <v>244.59014964446999</v>
      </c>
      <c r="F37" s="211">
        <v>416.37731837463997</v>
      </c>
      <c r="G37" s="126">
        <v>52.352654742647609</v>
      </c>
      <c r="H37" s="126">
        <v>28.055762163108799</v>
      </c>
      <c r="I37" s="126">
        <v>27.989207846743643</v>
      </c>
      <c r="J37" s="126">
        <v>53.589951266127422</v>
      </c>
      <c r="K37" s="126">
        <v>99.762778441098021</v>
      </c>
      <c r="M37" s="137"/>
    </row>
    <row r="38" spans="1:13" ht="11.25" customHeight="1" x14ac:dyDescent="0.2">
      <c r="A38" s="127" t="s">
        <v>90</v>
      </c>
      <c r="B38" s="128">
        <v>400.12545107300002</v>
      </c>
      <c r="C38" s="128">
        <v>273.52624963856999</v>
      </c>
      <c r="D38" s="128">
        <v>104.6667002148</v>
      </c>
      <c r="E38" s="128">
        <v>104.6667002148</v>
      </c>
      <c r="F38" s="212">
        <v>126.59920143443003</v>
      </c>
      <c r="G38" s="213">
        <v>68.360122782758722</v>
      </c>
      <c r="H38" s="129">
        <v>26.158471033052162</v>
      </c>
      <c r="I38" s="129">
        <v>26.158471033052162</v>
      </c>
      <c r="J38" s="129">
        <v>38.265687608814027</v>
      </c>
      <c r="K38" s="129">
        <v>100</v>
      </c>
      <c r="M38" s="21"/>
    </row>
    <row r="39" spans="1:13" x14ac:dyDescent="0.2">
      <c r="A39" s="31" t="s">
        <v>91</v>
      </c>
      <c r="B39" s="125">
        <v>190.58519100199999</v>
      </c>
      <c r="C39" s="125">
        <v>63.321198969770002</v>
      </c>
      <c r="D39" s="125">
        <v>45.808982733479993</v>
      </c>
      <c r="E39" s="125">
        <v>44.912274204479999</v>
      </c>
      <c r="F39" s="211">
        <v>127.26399203222999</v>
      </c>
      <c r="G39" s="126">
        <v>33.22461658057447</v>
      </c>
      <c r="H39" s="126">
        <v>24.035961289877594</v>
      </c>
      <c r="I39" s="126">
        <v>23.565458558639371</v>
      </c>
      <c r="J39" s="126">
        <v>72.34383346934024</v>
      </c>
      <c r="K39" s="126">
        <v>98.042505038330347</v>
      </c>
      <c r="M39" s="21"/>
    </row>
    <row r="40" spans="1:13" ht="11.25" customHeight="1" x14ac:dyDescent="0.2">
      <c r="A40" s="127" t="s">
        <v>89</v>
      </c>
      <c r="B40" s="128">
        <v>58.222419086999999</v>
      </c>
      <c r="C40" s="128">
        <v>23.709312653979996</v>
      </c>
      <c r="D40" s="128">
        <v>18.676741732440004</v>
      </c>
      <c r="E40" s="128">
        <v>18.663310563440003</v>
      </c>
      <c r="F40" s="212">
        <v>34.513106433019999</v>
      </c>
      <c r="G40" s="213">
        <v>40.721964194843721</v>
      </c>
      <c r="H40" s="129">
        <v>32.078264739450127</v>
      </c>
      <c r="I40" s="129">
        <v>32.055196015734047</v>
      </c>
      <c r="J40" s="129">
        <v>78.773864114128202</v>
      </c>
      <c r="K40" s="129">
        <v>99.928086123412669</v>
      </c>
    </row>
    <row r="41" spans="1:13" ht="11.25" customHeight="1" x14ac:dyDescent="0.2">
      <c r="A41" s="98" t="s">
        <v>49</v>
      </c>
      <c r="B41" s="133"/>
      <c r="C41" s="133"/>
      <c r="D41" s="133"/>
      <c r="E41" s="133"/>
      <c r="F41" s="133"/>
      <c r="G41" s="10"/>
      <c r="H41" s="10"/>
      <c r="I41" s="10"/>
      <c r="J41" s="10"/>
      <c r="K41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K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033D-1B32-4458-9763-79B51FB215BE}">
  <sheetPr codeName="Hoja13">
    <tabColor theme="0"/>
  </sheetPr>
  <dimension ref="A1:N34"/>
  <sheetViews>
    <sheetView showGridLines="0" workbookViewId="0">
      <pane ySplit="7" topLeftCell="A8" activePane="bottomLeft" state="frozen"/>
      <selection pane="bottomLeft" activeCell="L13" sqref="L13"/>
    </sheetView>
  </sheetViews>
  <sheetFormatPr baseColWidth="10" defaultColWidth="11.42578125" defaultRowHeight="11.25" x14ac:dyDescent="0.2"/>
  <cols>
    <col min="1" max="1" width="35.85546875" style="14" customWidth="1"/>
    <col min="2" max="2" width="11.28515625" style="14" bestFit="1" customWidth="1"/>
    <col min="3" max="3" width="12.85546875" style="14" bestFit="1" customWidth="1"/>
    <col min="4" max="4" width="9.5703125" style="14" bestFit="1" customWidth="1"/>
    <col min="5" max="5" width="6.5703125" style="14" bestFit="1" customWidth="1"/>
    <col min="6" max="6" width="14.28515625" style="14" customWidth="1"/>
    <col min="7" max="7" width="11" style="14" customWidth="1"/>
    <col min="8" max="8" width="9.85546875" style="14" customWidth="1"/>
    <col min="9" max="9" width="9.42578125" style="14" customWidth="1"/>
    <col min="10" max="10" width="11.42578125" style="14" customWidth="1"/>
    <col min="11" max="11" width="10.5703125" style="14" bestFit="1" customWidth="1"/>
    <col min="12" max="13" width="11.42578125" style="14"/>
    <col min="14" max="14" width="17.140625" style="14" customWidth="1"/>
    <col min="15" max="16384" width="11.42578125" style="14"/>
  </cols>
  <sheetData>
    <row r="1" spans="1:14" ht="11.25" customHeight="1" x14ac:dyDescent="0.2">
      <c r="A1" s="378" t="s">
        <v>95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</row>
    <row r="2" spans="1:14" ht="11.25" customHeight="1" x14ac:dyDescent="0.2">
      <c r="A2" s="378" t="s">
        <v>96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N2" s="138"/>
    </row>
    <row r="3" spans="1:14" ht="11.25" customHeight="1" x14ac:dyDescent="0.2">
      <c r="A3" s="378" t="s">
        <v>1706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</row>
    <row r="4" spans="1:14" ht="11.25" customHeight="1" x14ac:dyDescent="0.2">
      <c r="A4" s="380" t="s">
        <v>57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</row>
    <row r="5" spans="1:14" ht="11.25" customHeight="1" x14ac:dyDescent="0.2">
      <c r="A5" s="381" t="s">
        <v>58</v>
      </c>
      <c r="B5" s="372" t="s">
        <v>4</v>
      </c>
      <c r="C5" s="372" t="s">
        <v>5</v>
      </c>
      <c r="D5" s="372" t="s">
        <v>6</v>
      </c>
      <c r="E5" s="372" t="s">
        <v>7</v>
      </c>
      <c r="F5" s="382" t="s">
        <v>8</v>
      </c>
      <c r="G5" s="383" t="s">
        <v>9</v>
      </c>
      <c r="H5" s="377"/>
      <c r="I5" s="377"/>
      <c r="J5" s="377"/>
      <c r="K5" s="377"/>
    </row>
    <row r="6" spans="1:14" s="139" customFormat="1" x14ac:dyDescent="0.2">
      <c r="A6" s="381"/>
      <c r="B6" s="372" t="s">
        <v>10</v>
      </c>
      <c r="C6" s="372"/>
      <c r="D6" s="372"/>
      <c r="E6" s="372"/>
      <c r="F6" s="382"/>
      <c r="G6" s="62" t="s">
        <v>11</v>
      </c>
      <c r="H6" s="62" t="s">
        <v>12</v>
      </c>
      <c r="I6" s="62" t="s">
        <v>13</v>
      </c>
      <c r="J6" s="62" t="s">
        <v>14</v>
      </c>
      <c r="K6" s="62" t="s">
        <v>15</v>
      </c>
    </row>
    <row r="7" spans="1:14" ht="11.25" customHeight="1" thickBot="1" x14ac:dyDescent="0.25">
      <c r="A7" s="120"/>
      <c r="B7" s="121" t="s">
        <v>16</v>
      </c>
      <c r="C7" s="121" t="s">
        <v>17</v>
      </c>
      <c r="D7" s="121" t="s">
        <v>18</v>
      </c>
      <c r="E7" s="121" t="s">
        <v>19</v>
      </c>
      <c r="F7" s="193" t="s">
        <v>20</v>
      </c>
      <c r="G7" s="68" t="s">
        <v>21</v>
      </c>
      <c r="H7" s="68" t="s">
        <v>22</v>
      </c>
      <c r="I7" s="68" t="s">
        <v>23</v>
      </c>
      <c r="J7" s="68" t="s">
        <v>24</v>
      </c>
      <c r="K7" s="68" t="s">
        <v>25</v>
      </c>
    </row>
    <row r="8" spans="1:14" ht="11.25" customHeight="1" x14ac:dyDescent="0.2">
      <c r="A8" s="122" t="s">
        <v>97</v>
      </c>
      <c r="B8" s="140">
        <v>26662.606431736007</v>
      </c>
      <c r="C8" s="140">
        <v>13662.595522958989</v>
      </c>
      <c r="D8" s="140">
        <v>8484.5894977802709</v>
      </c>
      <c r="E8" s="140">
        <v>8352.618508161122</v>
      </c>
      <c r="F8" s="194">
        <v>13000.010908777012</v>
      </c>
      <c r="G8" s="141">
        <v>51.242535338543107</v>
      </c>
      <c r="H8" s="141">
        <v>31.822055805021453</v>
      </c>
      <c r="I8" s="141">
        <v>31.327089230928131</v>
      </c>
      <c r="J8" s="141">
        <v>62.100861315278934</v>
      </c>
      <c r="K8" s="141">
        <v>98.444580145525308</v>
      </c>
    </row>
    <row r="9" spans="1:14" ht="11.25" customHeight="1" x14ac:dyDescent="0.2">
      <c r="A9" s="31" t="s">
        <v>68</v>
      </c>
      <c r="B9" s="142">
        <v>4743.9156748579999</v>
      </c>
      <c r="C9" s="142">
        <v>3617.4424489062003</v>
      </c>
      <c r="D9" s="142">
        <v>3528.8106886785799</v>
      </c>
      <c r="E9" s="142">
        <v>3523.9324098358798</v>
      </c>
      <c r="F9" s="195">
        <v>1126.4732259517996</v>
      </c>
      <c r="G9" s="192">
        <v>76.254358147175154</v>
      </c>
      <c r="H9" s="143">
        <v>74.386033195756752</v>
      </c>
      <c r="I9" s="143">
        <v>74.283200869529836</v>
      </c>
      <c r="J9" s="143">
        <v>97.549877807885522</v>
      </c>
      <c r="K9" s="143">
        <v>99.861758556265116</v>
      </c>
      <c r="L9" s="144"/>
    </row>
    <row r="10" spans="1:14" ht="11.25" customHeight="1" x14ac:dyDescent="0.2">
      <c r="A10" s="127" t="s">
        <v>69</v>
      </c>
      <c r="B10" s="145">
        <v>4534.1892869129997</v>
      </c>
      <c r="C10" s="145">
        <v>2360.5758783770098</v>
      </c>
      <c r="D10" s="145">
        <v>1040.3621188641901</v>
      </c>
      <c r="E10" s="145">
        <v>1040.34010016719</v>
      </c>
      <c r="F10" s="196">
        <v>2173.6134085359899</v>
      </c>
      <c r="G10" s="146">
        <v>52.061696788670119</v>
      </c>
      <c r="H10" s="146">
        <v>22.944832097481687</v>
      </c>
      <c r="I10" s="146">
        <v>22.944346482620755</v>
      </c>
      <c r="J10" s="146">
        <v>44.072386250912658</v>
      </c>
      <c r="K10" s="146">
        <v>99.997883554523867</v>
      </c>
      <c r="L10" s="144"/>
    </row>
    <row r="11" spans="1:14" ht="11.25" customHeight="1" x14ac:dyDescent="0.2">
      <c r="A11" s="31" t="s">
        <v>66</v>
      </c>
      <c r="B11" s="142">
        <v>4176.4106279400003</v>
      </c>
      <c r="C11" s="142">
        <v>2043.9815843870499</v>
      </c>
      <c r="D11" s="142">
        <v>625.3075528695199</v>
      </c>
      <c r="E11" s="142">
        <v>615.73983074865987</v>
      </c>
      <c r="F11" s="195">
        <v>2132.4290435529501</v>
      </c>
      <c r="G11" s="192">
        <v>48.941106765529817</v>
      </c>
      <c r="H11" s="143">
        <v>14.972367627987543</v>
      </c>
      <c r="I11" s="143">
        <v>14.743278034716893</v>
      </c>
      <c r="J11" s="143">
        <v>30.592621657941084</v>
      </c>
      <c r="K11" s="143">
        <v>98.46991739073772</v>
      </c>
    </row>
    <row r="12" spans="1:14" ht="24.75" customHeight="1" x14ac:dyDescent="0.2">
      <c r="A12" s="147" t="s">
        <v>76</v>
      </c>
      <c r="B12" s="145">
        <v>2945.2469209999999</v>
      </c>
      <c r="C12" s="145">
        <v>1606.54646005883</v>
      </c>
      <c r="D12" s="145">
        <v>909.39905896176003</v>
      </c>
      <c r="E12" s="145">
        <v>893.15894661685013</v>
      </c>
      <c r="F12" s="196">
        <v>1338.7004609411699</v>
      </c>
      <c r="G12" s="146">
        <v>54.547089026863638</v>
      </c>
      <c r="H12" s="146">
        <v>30.876835910687983</v>
      </c>
      <c r="I12" s="146">
        <v>30.325435203700877</v>
      </c>
      <c r="J12" s="146">
        <v>56.605836281165423</v>
      </c>
      <c r="K12" s="146">
        <v>98.214192967886845</v>
      </c>
      <c r="M12" s="144"/>
    </row>
    <row r="13" spans="1:14" ht="11.25" customHeight="1" x14ac:dyDescent="0.2">
      <c r="A13" s="31" t="s">
        <v>63</v>
      </c>
      <c r="B13" s="142">
        <v>2817.4046399610002</v>
      </c>
      <c r="C13" s="142">
        <v>992.04461358240974</v>
      </c>
      <c r="D13" s="142">
        <v>617.91850372912995</v>
      </c>
      <c r="E13" s="142">
        <v>540.0810521192501</v>
      </c>
      <c r="F13" s="195">
        <v>1825.3600263785904</v>
      </c>
      <c r="G13" s="143">
        <v>35.211293383691668</v>
      </c>
      <c r="H13" s="143">
        <v>21.932188758576171</v>
      </c>
      <c r="I13" s="143">
        <v>19.169452781433844</v>
      </c>
      <c r="J13" s="143">
        <v>62.28737047396902</v>
      </c>
      <c r="K13" s="143">
        <v>87.403281963538575</v>
      </c>
      <c r="L13" s="148"/>
      <c r="M13" s="144"/>
    </row>
    <row r="14" spans="1:14" ht="11.25" customHeight="1" x14ac:dyDescent="0.2">
      <c r="A14" s="218" t="s">
        <v>65</v>
      </c>
      <c r="B14" s="224">
        <v>2284.9165539999999</v>
      </c>
      <c r="C14" s="224">
        <v>901.08646726456004</v>
      </c>
      <c r="D14" s="224">
        <v>579.50733070089018</v>
      </c>
      <c r="E14" s="224">
        <v>575.81828344660005</v>
      </c>
      <c r="F14" s="225">
        <v>1383.8300867354399</v>
      </c>
      <c r="G14" s="226">
        <v>39.436296511008607</v>
      </c>
      <c r="H14" s="223">
        <v>25.362297353327772</v>
      </c>
      <c r="I14" s="223">
        <v>25.200845187915782</v>
      </c>
      <c r="J14" s="223">
        <v>64.312066794223227</v>
      </c>
      <c r="K14" s="223">
        <v>99.363416637054726</v>
      </c>
      <c r="L14" s="148"/>
      <c r="M14" s="144"/>
    </row>
    <row r="15" spans="1:14" ht="11.25" customHeight="1" x14ac:dyDescent="0.2">
      <c r="A15" s="31" t="s">
        <v>74</v>
      </c>
      <c r="B15" s="142">
        <v>929.512151636</v>
      </c>
      <c r="C15" s="142">
        <v>324.82813981636002</v>
      </c>
      <c r="D15" s="142">
        <v>195.48232669607</v>
      </c>
      <c r="E15" s="142">
        <v>188.00804934539002</v>
      </c>
      <c r="F15" s="195">
        <v>604.68401181963998</v>
      </c>
      <c r="G15" s="192">
        <v>34.94608857395162</v>
      </c>
      <c r="H15" s="143">
        <v>21.030637023088808</v>
      </c>
      <c r="I15" s="143">
        <v>20.22652947726224</v>
      </c>
      <c r="J15" s="143">
        <v>60.180231554626076</v>
      </c>
      <c r="K15" s="143">
        <v>96.176494582908887</v>
      </c>
      <c r="L15" s="144"/>
      <c r="M15" s="149"/>
    </row>
    <row r="16" spans="1:14" ht="11.25" customHeight="1" x14ac:dyDescent="0.2">
      <c r="A16" s="127" t="s">
        <v>62</v>
      </c>
      <c r="B16" s="145">
        <v>835.88770698899998</v>
      </c>
      <c r="C16" s="145">
        <v>394.25426204733003</v>
      </c>
      <c r="D16" s="145">
        <v>214.23686311816002</v>
      </c>
      <c r="E16" s="145">
        <v>213.65099077248001</v>
      </c>
      <c r="F16" s="196">
        <v>441.63344494166995</v>
      </c>
      <c r="G16" s="146">
        <v>47.165936136026737</v>
      </c>
      <c r="H16" s="146">
        <v>25.629861682004528</v>
      </c>
      <c r="I16" s="146">
        <v>25.559771843287987</v>
      </c>
      <c r="J16" s="146">
        <v>54.339770990843718</v>
      </c>
      <c r="K16" s="146">
        <v>99.726530561943079</v>
      </c>
    </row>
    <row r="17" spans="1:13" ht="11.25" customHeight="1" x14ac:dyDescent="0.2">
      <c r="A17" s="31" t="s">
        <v>89</v>
      </c>
      <c r="B17" s="142">
        <v>524.27532379900003</v>
      </c>
      <c r="C17" s="142">
        <v>318.18037941816004</v>
      </c>
      <c r="D17" s="142">
        <v>114.99831130329001</v>
      </c>
      <c r="E17" s="142">
        <v>114.49313443958999</v>
      </c>
      <c r="F17" s="195">
        <v>206.09494438083999</v>
      </c>
      <c r="G17" s="192">
        <v>60.68955851527852</v>
      </c>
      <c r="H17" s="143">
        <v>21.934717520174342</v>
      </c>
      <c r="I17" s="143">
        <v>21.838360350426314</v>
      </c>
      <c r="J17" s="143">
        <v>36.142489839751107</v>
      </c>
      <c r="K17" s="143">
        <v>99.560709320011071</v>
      </c>
    </row>
    <row r="18" spans="1:13" ht="11.25" customHeight="1" x14ac:dyDescent="0.2">
      <c r="A18" s="127" t="s">
        <v>84</v>
      </c>
      <c r="B18" s="145">
        <v>512.96843055900001</v>
      </c>
      <c r="C18" s="145">
        <v>236.82984179725</v>
      </c>
      <c r="D18" s="145">
        <v>129.61513509543002</v>
      </c>
      <c r="E18" s="145">
        <v>120.40653734949001</v>
      </c>
      <c r="F18" s="196">
        <v>276.13858876175004</v>
      </c>
      <c r="G18" s="146">
        <v>46.16850232657945</v>
      </c>
      <c r="H18" s="146">
        <v>25.267663149208573</v>
      </c>
      <c r="I18" s="146">
        <v>23.472504383608698</v>
      </c>
      <c r="J18" s="146">
        <v>54.729224202410066</v>
      </c>
      <c r="K18" s="146">
        <v>92.895430198672315</v>
      </c>
    </row>
    <row r="19" spans="1:13" ht="11.25" customHeight="1" x14ac:dyDescent="0.2">
      <c r="A19" s="31" t="s">
        <v>64</v>
      </c>
      <c r="B19" s="142">
        <v>493.20845389499999</v>
      </c>
      <c r="C19" s="142">
        <v>157.32223672780003</v>
      </c>
      <c r="D19" s="142">
        <v>114.41064045733</v>
      </c>
      <c r="E19" s="142">
        <v>114.18303350633001</v>
      </c>
      <c r="F19" s="195">
        <v>335.88621716719996</v>
      </c>
      <c r="G19" s="192">
        <v>31.897716976540845</v>
      </c>
      <c r="H19" s="143">
        <v>23.197218043161744</v>
      </c>
      <c r="I19" s="143">
        <v>23.151069817355285</v>
      </c>
      <c r="J19" s="143">
        <v>72.723756562960673</v>
      </c>
      <c r="K19" s="143">
        <v>99.801061378478266</v>
      </c>
    </row>
    <row r="20" spans="1:13" ht="11.25" customHeight="1" x14ac:dyDescent="0.2">
      <c r="A20" s="127" t="s">
        <v>80</v>
      </c>
      <c r="B20" s="145">
        <v>420.62037177500002</v>
      </c>
      <c r="C20" s="145">
        <v>160.23143448408999</v>
      </c>
      <c r="D20" s="145">
        <v>117.51372718744999</v>
      </c>
      <c r="E20" s="145">
        <v>117.38338824655999</v>
      </c>
      <c r="F20" s="196">
        <v>260.38893729091001</v>
      </c>
      <c r="G20" s="146">
        <v>38.094073714955876</v>
      </c>
      <c r="H20" s="146">
        <v>27.938192030867899</v>
      </c>
      <c r="I20" s="146">
        <v>27.90720472030565</v>
      </c>
      <c r="J20" s="146">
        <v>73.339995716707136</v>
      </c>
      <c r="K20" s="146">
        <v>99.889086199536422</v>
      </c>
      <c r="L20" s="144"/>
      <c r="M20" s="148"/>
    </row>
    <row r="21" spans="1:13" ht="11.25" customHeight="1" x14ac:dyDescent="0.2">
      <c r="A21" s="31" t="s">
        <v>81</v>
      </c>
      <c r="B21" s="142">
        <v>297.38166278099999</v>
      </c>
      <c r="C21" s="142">
        <v>146.66868615632001</v>
      </c>
      <c r="D21" s="142">
        <v>106.99933836933</v>
      </c>
      <c r="E21" s="142">
        <v>106.01719988783</v>
      </c>
      <c r="F21" s="195">
        <v>150.71297662467998</v>
      </c>
      <c r="G21" s="192">
        <v>49.320016837867655</v>
      </c>
      <c r="H21" s="143">
        <v>35.980476189659093</v>
      </c>
      <c r="I21" s="143">
        <v>35.650214238631108</v>
      </c>
      <c r="J21" s="143">
        <v>72.953089833565244</v>
      </c>
      <c r="K21" s="143">
        <v>99.082107892938595</v>
      </c>
    </row>
    <row r="22" spans="1:13" ht="11.25" customHeight="1" x14ac:dyDescent="0.2">
      <c r="A22" s="127" t="s">
        <v>79</v>
      </c>
      <c r="B22" s="145">
        <v>280.28747030099998</v>
      </c>
      <c r="C22" s="145">
        <v>187.94586000283002</v>
      </c>
      <c r="D22" s="145">
        <v>116.92656684046</v>
      </c>
      <c r="E22" s="145">
        <v>116.90924125045998</v>
      </c>
      <c r="F22" s="196">
        <v>92.341610298169968</v>
      </c>
      <c r="G22" s="146">
        <v>67.054677756731479</v>
      </c>
      <c r="H22" s="146">
        <v>41.716658513094742</v>
      </c>
      <c r="I22" s="146">
        <v>41.710477148661504</v>
      </c>
      <c r="J22" s="146">
        <v>62.212898352057003</v>
      </c>
      <c r="K22" s="146">
        <v>99.9851825034565</v>
      </c>
      <c r="L22" s="144"/>
    </row>
    <row r="23" spans="1:13" ht="11.25" customHeight="1" x14ac:dyDescent="0.2">
      <c r="A23" s="31" t="s">
        <v>82</v>
      </c>
      <c r="B23" s="142">
        <v>219.620652433</v>
      </c>
      <c r="C23" s="142">
        <v>71.006143980850013</v>
      </c>
      <c r="D23" s="142">
        <v>20.431595419499999</v>
      </c>
      <c r="E23" s="142">
        <v>20.431595419499999</v>
      </c>
      <c r="F23" s="195">
        <v>148.61450845215001</v>
      </c>
      <c r="G23" s="192">
        <v>32.331269028768581</v>
      </c>
      <c r="H23" s="143">
        <v>9.3031302808523861</v>
      </c>
      <c r="I23" s="143">
        <v>9.3031302808523861</v>
      </c>
      <c r="J23" s="143">
        <v>28.774404965590435</v>
      </c>
      <c r="K23" s="143">
        <v>100</v>
      </c>
      <c r="L23" s="150"/>
      <c r="M23" s="151"/>
    </row>
    <row r="24" spans="1:13" ht="11.25" customHeight="1" x14ac:dyDescent="0.2">
      <c r="A24" s="127" t="s">
        <v>77</v>
      </c>
      <c r="B24" s="145">
        <v>164.697</v>
      </c>
      <c r="C24" s="145">
        <v>7.535177858</v>
      </c>
      <c r="D24" s="145">
        <v>6.1125298580000003</v>
      </c>
      <c r="E24" s="145">
        <v>6.1090298580000004</v>
      </c>
      <c r="F24" s="196">
        <v>157.16182214200001</v>
      </c>
      <c r="G24" s="146">
        <v>4.575176146499329</v>
      </c>
      <c r="H24" s="146">
        <v>3.7113789917241964</v>
      </c>
      <c r="I24" s="146">
        <v>3.7092538771198025</v>
      </c>
      <c r="J24" s="146">
        <v>81.119914794186414</v>
      </c>
      <c r="K24" s="146">
        <v>99.942740565996274</v>
      </c>
    </row>
    <row r="25" spans="1:13" ht="11.25" customHeight="1" x14ac:dyDescent="0.2">
      <c r="A25" s="31" t="s">
        <v>72</v>
      </c>
      <c r="B25" s="142">
        <v>124.94571022300001</v>
      </c>
      <c r="C25" s="142">
        <v>51.958892306849997</v>
      </c>
      <c r="D25" s="142">
        <v>15.425027813490003</v>
      </c>
      <c r="E25" s="142">
        <v>15.319573440490002</v>
      </c>
      <c r="F25" s="195">
        <v>72.986817916150017</v>
      </c>
      <c r="G25" s="192">
        <v>41.585175044517378</v>
      </c>
      <c r="H25" s="143">
        <v>12.345384075979716</v>
      </c>
      <c r="I25" s="143">
        <v>12.260983921054997</v>
      </c>
      <c r="J25" s="143">
        <v>29.686983553066327</v>
      </c>
      <c r="K25" s="143">
        <v>99.316342412635549</v>
      </c>
    </row>
    <row r="26" spans="1:13" ht="11.25" customHeight="1" x14ac:dyDescent="0.2">
      <c r="A26" s="127" t="s">
        <v>78</v>
      </c>
      <c r="B26" s="145">
        <v>98.916273347000001</v>
      </c>
      <c r="C26" s="145">
        <v>3.12028641765</v>
      </c>
      <c r="D26" s="145">
        <v>9.0336696999999994E-2</v>
      </c>
      <c r="E26" s="145">
        <v>9.0336696999999994E-2</v>
      </c>
      <c r="F26" s="196">
        <v>95.795986929349993</v>
      </c>
      <c r="G26" s="146">
        <v>3.1544722744497067</v>
      </c>
      <c r="H26" s="146">
        <v>9.1326425817819981E-2</v>
      </c>
      <c r="I26" s="146">
        <v>9.1326425817819981E-2</v>
      </c>
      <c r="J26" s="146">
        <v>2.89514117963683</v>
      </c>
      <c r="K26" s="146">
        <v>100</v>
      </c>
      <c r="L26" s="151"/>
    </row>
    <row r="27" spans="1:13" ht="11.25" customHeight="1" x14ac:dyDescent="0.2">
      <c r="A27" s="31" t="s">
        <v>67</v>
      </c>
      <c r="B27" s="142">
        <v>64.116508800000005</v>
      </c>
      <c r="C27" s="142">
        <v>0.59823964900000004</v>
      </c>
      <c r="D27" s="142">
        <v>0.59701456100000005</v>
      </c>
      <c r="E27" s="142">
        <v>0.59701456100000005</v>
      </c>
      <c r="F27" s="195">
        <v>63.518269151000005</v>
      </c>
      <c r="G27" s="192">
        <v>0.93305087908966111</v>
      </c>
      <c r="H27" s="143">
        <v>0.93114015746284684</v>
      </c>
      <c r="I27" s="143">
        <v>0.93114015746284684</v>
      </c>
      <c r="J27" s="143">
        <v>99.795217852569991</v>
      </c>
      <c r="K27" s="143">
        <v>100</v>
      </c>
    </row>
    <row r="28" spans="1:13" ht="11.25" customHeight="1" x14ac:dyDescent="0.2">
      <c r="A28" s="127" t="s">
        <v>83</v>
      </c>
      <c r="B28" s="145">
        <v>59.755596351000001</v>
      </c>
      <c r="C28" s="145">
        <v>21.987613944580001</v>
      </c>
      <c r="D28" s="145">
        <v>8.3886152637499993</v>
      </c>
      <c r="E28" s="145">
        <v>8.322868914739999</v>
      </c>
      <c r="F28" s="196">
        <v>37.767982406420003</v>
      </c>
      <c r="G28" s="146">
        <v>36.795907475220169</v>
      </c>
      <c r="H28" s="146">
        <v>14.038208596356208</v>
      </c>
      <c r="I28" s="146">
        <v>13.928183171082548</v>
      </c>
      <c r="J28" s="146">
        <v>38.151548798762732</v>
      </c>
      <c r="K28" s="146">
        <v>99.216243123056174</v>
      </c>
    </row>
    <row r="29" spans="1:13" ht="11.25" customHeight="1" x14ac:dyDescent="0.2">
      <c r="A29" s="31" t="s">
        <v>61</v>
      </c>
      <c r="B29" s="142">
        <v>49.386459766999998</v>
      </c>
      <c r="C29" s="142">
        <v>19.621079729190001</v>
      </c>
      <c r="D29" s="142">
        <v>11.941044249939999</v>
      </c>
      <c r="E29" s="142">
        <v>11.849899247689999</v>
      </c>
      <c r="F29" s="195">
        <v>29.765380037809997</v>
      </c>
      <c r="G29" s="143">
        <v>39.729674533789513</v>
      </c>
      <c r="H29" s="143">
        <v>24.178781605882584</v>
      </c>
      <c r="I29" s="143">
        <v>23.994226967465472</v>
      </c>
      <c r="J29" s="143">
        <v>60.858242332991885</v>
      </c>
      <c r="K29" s="143">
        <v>99.236708278252479</v>
      </c>
    </row>
    <row r="30" spans="1:13" ht="12" customHeight="1" x14ac:dyDescent="0.2">
      <c r="A30" s="218" t="s">
        <v>73</v>
      </c>
      <c r="B30" s="224">
        <v>48.512851476000002</v>
      </c>
      <c r="C30" s="224">
        <v>31.957574558609998</v>
      </c>
      <c r="D30" s="224">
        <v>6.6992852773000005</v>
      </c>
      <c r="E30" s="224">
        <v>6.3763121734399997</v>
      </c>
      <c r="F30" s="225">
        <v>16.555276917390003</v>
      </c>
      <c r="G30" s="226">
        <v>65.874450967739691</v>
      </c>
      <c r="H30" s="223">
        <v>13.809300161657642</v>
      </c>
      <c r="I30" s="223">
        <v>13.14355264520877</v>
      </c>
      <c r="J30" s="223">
        <v>20.963059211560477</v>
      </c>
      <c r="K30" s="223">
        <v>95.178991631325658</v>
      </c>
    </row>
    <row r="31" spans="1:13" s="131" customFormat="1" x14ac:dyDescent="0.2">
      <c r="A31" s="31" t="s">
        <v>75</v>
      </c>
      <c r="B31" s="142">
        <v>17.75</v>
      </c>
      <c r="C31" s="142">
        <v>1.9901226759999999</v>
      </c>
      <c r="D31" s="142">
        <v>1.9901226759999999</v>
      </c>
      <c r="E31" s="142">
        <v>1.9863170240000001</v>
      </c>
      <c r="F31" s="195">
        <v>15.759877324</v>
      </c>
      <c r="G31" s="143">
        <v>11.211958738028169</v>
      </c>
      <c r="H31" s="143">
        <v>11.211958738028169</v>
      </c>
      <c r="I31" s="143">
        <v>11.190518445070422</v>
      </c>
      <c r="J31" s="143">
        <v>100</v>
      </c>
      <c r="K31" s="143">
        <v>99.808772994454344</v>
      </c>
    </row>
    <row r="32" spans="1:13" ht="11.25" customHeight="1" x14ac:dyDescent="0.2">
      <c r="A32" s="218" t="s">
        <v>85</v>
      </c>
      <c r="B32" s="224">
        <v>18.680102932</v>
      </c>
      <c r="C32" s="224">
        <v>4.8820988120600006</v>
      </c>
      <c r="D32" s="224">
        <v>1.4257630926999998</v>
      </c>
      <c r="E32" s="224">
        <v>1.4133630926999998</v>
      </c>
      <c r="F32" s="225">
        <v>13.79800411994</v>
      </c>
      <c r="G32" s="226">
        <v>26.135288600025369</v>
      </c>
      <c r="H32" s="223">
        <v>7.6325226787567244</v>
      </c>
      <c r="I32" s="223">
        <v>7.5661418882164417</v>
      </c>
      <c r="J32" s="223">
        <v>29.203896676118262</v>
      </c>
      <c r="K32" s="223">
        <v>99.130290294124691</v>
      </c>
    </row>
    <row r="33" spans="1:11" x14ac:dyDescent="0.2">
      <c r="A33" s="152" t="s">
        <v>49</v>
      </c>
      <c r="B33" s="153"/>
      <c r="C33" s="153"/>
      <c r="D33" s="153"/>
      <c r="E33" s="153"/>
      <c r="F33" s="133"/>
      <c r="G33" s="10"/>
      <c r="H33" s="10"/>
      <c r="I33" s="10"/>
      <c r="J33" s="10"/>
      <c r="K33" s="10"/>
    </row>
    <row r="34" spans="1:11" x14ac:dyDescent="0.2">
      <c r="A34" s="9"/>
      <c r="B34" s="153"/>
      <c r="C34" s="153"/>
      <c r="D34" s="153"/>
      <c r="E34" s="153"/>
      <c r="F34" s="133"/>
      <c r="G34" s="10"/>
      <c r="H34" s="10"/>
      <c r="I34" s="10"/>
      <c r="J34" s="10"/>
      <c r="K34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FAEA7-0002-4833-8E01-6A08D00276E6}">
  <dimension ref="A1:I5029"/>
  <sheetViews>
    <sheetView showGridLines="0" zoomScaleNormal="100" workbookViewId="0">
      <pane ySplit="6" topLeftCell="A7" activePane="bottomLeft" state="frozen"/>
      <selection pane="bottomLeft" activeCell="A10" sqref="A10"/>
    </sheetView>
  </sheetViews>
  <sheetFormatPr baseColWidth="10" defaultColWidth="11.42578125" defaultRowHeight="11.25" x14ac:dyDescent="0.2"/>
  <cols>
    <col min="1" max="1" width="103.140625" style="158" customWidth="1"/>
    <col min="2" max="2" width="22.140625" style="159" customWidth="1"/>
    <col min="3" max="3" width="21.7109375" style="159" bestFit="1" customWidth="1"/>
    <col min="4" max="4" width="21.140625" style="159" bestFit="1" customWidth="1"/>
    <col min="5" max="5" width="22" style="159" customWidth="1"/>
    <col min="6" max="6" width="21.140625" style="159" bestFit="1" customWidth="1"/>
    <col min="7" max="7" width="8.28515625" style="160" bestFit="1" customWidth="1"/>
    <col min="8" max="8" width="8.28515625" style="161" bestFit="1" customWidth="1"/>
    <col min="9" max="9" width="8.140625" style="161" bestFit="1" customWidth="1"/>
    <col min="10" max="12" width="11.42578125" style="15"/>
    <col min="13" max="13" width="19.5703125" style="15" bestFit="1" customWidth="1"/>
    <col min="14" max="16384" width="11.42578125" style="15"/>
  </cols>
  <sheetData>
    <row r="1" spans="1:9" s="2" customFormat="1" x14ac:dyDescent="0.2">
      <c r="A1" s="385" t="s">
        <v>98</v>
      </c>
      <c r="B1" s="385"/>
      <c r="C1" s="385"/>
      <c r="D1" s="385"/>
      <c r="E1" s="385"/>
      <c r="F1" s="385"/>
      <c r="G1" s="386"/>
      <c r="H1" s="386"/>
      <c r="I1" s="386"/>
    </row>
    <row r="2" spans="1:9" s="2" customFormat="1" x14ac:dyDescent="0.2">
      <c r="A2" s="387" t="s">
        <v>99</v>
      </c>
      <c r="B2" s="387"/>
      <c r="C2" s="387"/>
      <c r="D2" s="387"/>
      <c r="E2" s="387"/>
      <c r="F2" s="387"/>
      <c r="G2" s="388"/>
      <c r="H2" s="388"/>
      <c r="I2" s="388"/>
    </row>
    <row r="3" spans="1:9" s="2" customFormat="1" x14ac:dyDescent="0.2">
      <c r="A3" s="387" t="str">
        <f>+[10]CUA1!A3:L3</f>
        <v>Acumulada a Mayo de 2024</v>
      </c>
      <c r="B3" s="387"/>
      <c r="C3" s="387"/>
      <c r="D3" s="387"/>
      <c r="E3" s="387"/>
      <c r="F3" s="387"/>
      <c r="G3" s="388"/>
      <c r="H3" s="388"/>
      <c r="I3" s="388"/>
    </row>
    <row r="4" spans="1:9" s="2" customFormat="1" x14ac:dyDescent="0.2">
      <c r="A4" s="389" t="s">
        <v>100</v>
      </c>
      <c r="B4" s="389"/>
      <c r="C4" s="389"/>
      <c r="D4" s="389"/>
      <c r="E4" s="389"/>
      <c r="F4" s="389"/>
      <c r="G4" s="390"/>
      <c r="H4" s="390"/>
      <c r="I4" s="390"/>
    </row>
    <row r="5" spans="1:9" s="2" customFormat="1" x14ac:dyDescent="0.2">
      <c r="A5" s="391" t="s">
        <v>101</v>
      </c>
      <c r="B5" s="393" t="s">
        <v>4</v>
      </c>
      <c r="C5" s="395" t="s">
        <v>5</v>
      </c>
      <c r="D5" s="395" t="s">
        <v>6</v>
      </c>
      <c r="E5" s="395" t="s">
        <v>7</v>
      </c>
      <c r="F5" s="397" t="s">
        <v>8</v>
      </c>
      <c r="G5" s="384" t="s">
        <v>102</v>
      </c>
      <c r="H5" s="384"/>
      <c r="I5" s="384"/>
    </row>
    <row r="6" spans="1:9" s="2" customFormat="1" ht="24" customHeight="1" thickBot="1" x14ac:dyDescent="0.25">
      <c r="A6" s="392"/>
      <c r="B6" s="394"/>
      <c r="C6" s="396"/>
      <c r="D6" s="396"/>
      <c r="E6" s="396"/>
      <c r="F6" s="398"/>
      <c r="G6" s="244" t="s">
        <v>103</v>
      </c>
      <c r="H6" s="163" t="s">
        <v>104</v>
      </c>
      <c r="I6" s="163" t="s">
        <v>105</v>
      </c>
    </row>
    <row r="7" spans="1:9" s="2" customFormat="1" ht="12" thickBot="1" x14ac:dyDescent="0.25">
      <c r="A7" s="154" t="s">
        <v>106</v>
      </c>
      <c r="B7" s="155">
        <v>503203166076884</v>
      </c>
      <c r="C7" s="155">
        <v>206462093948245.03</v>
      </c>
      <c r="D7" s="155">
        <v>159220175455170.47</v>
      </c>
      <c r="E7" s="155">
        <v>154986581659907.63</v>
      </c>
      <c r="F7" s="155">
        <f>+B7-C7</f>
        <v>296741072128639</v>
      </c>
      <c r="G7" s="156">
        <f>IFERROR(IF(C7&gt;0,+C7/B7*100,0),0)</f>
        <v>41.029569737782587</v>
      </c>
      <c r="H7" s="156">
        <f t="shared" ref="H7:H70" si="0">IFERROR(IF(D7&gt;0,+D7/B7*100,0),0)</f>
        <v>31.64133021985862</v>
      </c>
      <c r="I7" s="156">
        <f t="shared" ref="I7:I70" si="1">IFERROR(IF(E7&gt;0,+E7/B7*100,0),0)</f>
        <v>30.800001293359781</v>
      </c>
    </row>
    <row r="8" spans="1:9" s="2" customFormat="1" x14ac:dyDescent="0.2">
      <c r="A8" s="157" t="s">
        <v>107</v>
      </c>
      <c r="B8" s="169">
        <v>408681318775201</v>
      </c>
      <c r="C8" s="169">
        <v>169130239351728.59</v>
      </c>
      <c r="D8" s="169">
        <v>122001337179787.52</v>
      </c>
      <c r="E8" s="169">
        <v>119287656810438.58</v>
      </c>
      <c r="F8" s="227">
        <v>239551079423472.41</v>
      </c>
      <c r="G8" s="170">
        <v>41.384382300273501</v>
      </c>
      <c r="H8" s="170">
        <v>29.85243796937425</v>
      </c>
      <c r="I8" s="170">
        <v>29.188429059575849</v>
      </c>
    </row>
    <row r="9" spans="1:9" s="2" customFormat="1" x14ac:dyDescent="0.2">
      <c r="A9" s="171" t="s">
        <v>72</v>
      </c>
      <c r="B9" s="172">
        <v>9229491218810</v>
      </c>
      <c r="C9" s="172">
        <v>3664054633022.2905</v>
      </c>
      <c r="D9" s="172">
        <v>971690914358.77026</v>
      </c>
      <c r="E9" s="172">
        <v>958862591434.57019</v>
      </c>
      <c r="F9" s="173">
        <f t="shared" ref="F9:F72" si="2">+B9-C9</f>
        <v>5565436585787.709</v>
      </c>
      <c r="G9" s="174">
        <f t="shared" ref="G9:G72" si="3">IFERROR(IF(C9&gt;0,+C9/B9*100,0),0)</f>
        <v>39.69942162743304</v>
      </c>
      <c r="H9" s="174">
        <f t="shared" si="0"/>
        <v>10.528109202579152</v>
      </c>
      <c r="I9" s="174">
        <f t="shared" si="1"/>
        <v>10.389116460508435</v>
      </c>
    </row>
    <row r="10" spans="1:9" s="2" customFormat="1" x14ac:dyDescent="0.2">
      <c r="A10" s="171" t="s">
        <v>108</v>
      </c>
      <c r="B10" s="172">
        <v>1765378619132</v>
      </c>
      <c r="C10" s="172">
        <v>1123657545520.53</v>
      </c>
      <c r="D10" s="172">
        <v>342736334202.92004</v>
      </c>
      <c r="E10" s="172">
        <v>342736334202.92004</v>
      </c>
      <c r="F10" s="173">
        <f t="shared" si="2"/>
        <v>641721073611.46997</v>
      </c>
      <c r="G10" s="174">
        <f t="shared" si="3"/>
        <v>63.649663213492921</v>
      </c>
      <c r="H10" s="174">
        <f t="shared" si="0"/>
        <v>19.414324524414848</v>
      </c>
      <c r="I10" s="174">
        <f t="shared" si="1"/>
        <v>19.414324524414848</v>
      </c>
    </row>
    <row r="11" spans="1:9" s="2" customFormat="1" x14ac:dyDescent="0.2">
      <c r="A11" s="171" t="s">
        <v>109</v>
      </c>
      <c r="B11" s="172">
        <v>474440210000</v>
      </c>
      <c r="C11" s="172">
        <v>345918313255.53003</v>
      </c>
      <c r="D11" s="172">
        <v>170788937044.92001</v>
      </c>
      <c r="E11" s="172">
        <v>170788937044.92001</v>
      </c>
      <c r="F11" s="173">
        <f t="shared" si="2"/>
        <v>128521896744.46997</v>
      </c>
      <c r="G11" s="174">
        <f t="shared" si="3"/>
        <v>72.910833855235424</v>
      </c>
      <c r="H11" s="174">
        <f t="shared" si="0"/>
        <v>35.997989513772453</v>
      </c>
      <c r="I11" s="174">
        <f t="shared" si="1"/>
        <v>35.997989513772453</v>
      </c>
    </row>
    <row r="12" spans="1:9" s="2" customFormat="1" x14ac:dyDescent="0.2">
      <c r="A12" s="171" t="s">
        <v>28</v>
      </c>
      <c r="B12" s="172">
        <v>32416512000</v>
      </c>
      <c r="C12" s="172">
        <v>11529538736</v>
      </c>
      <c r="D12" s="172">
        <v>11497551663</v>
      </c>
      <c r="E12" s="172">
        <v>11497551663</v>
      </c>
      <c r="F12" s="173">
        <f t="shared" si="2"/>
        <v>20886973264</v>
      </c>
      <c r="G12" s="174">
        <f t="shared" si="3"/>
        <v>35.566870167894685</v>
      </c>
      <c r="H12" s="174">
        <f t="shared" si="0"/>
        <v>35.468194921773197</v>
      </c>
      <c r="I12" s="174">
        <f t="shared" si="1"/>
        <v>35.468194921773197</v>
      </c>
    </row>
    <row r="13" spans="1:9" s="2" customFormat="1" x14ac:dyDescent="0.2">
      <c r="A13" s="181" t="s">
        <v>1667</v>
      </c>
      <c r="B13" s="182">
        <v>20911246000</v>
      </c>
      <c r="C13" s="182">
        <v>7567897441</v>
      </c>
      <c r="D13" s="182">
        <v>7554904215</v>
      </c>
      <c r="E13" s="182">
        <v>7554904215</v>
      </c>
      <c r="F13" s="183">
        <f t="shared" si="2"/>
        <v>13343348559</v>
      </c>
      <c r="G13" s="184">
        <f t="shared" si="3"/>
        <v>36.190561963643866</v>
      </c>
      <c r="H13" s="184">
        <f t="shared" si="0"/>
        <v>36.128426852230611</v>
      </c>
      <c r="I13" s="184">
        <f t="shared" si="1"/>
        <v>36.128426852230611</v>
      </c>
    </row>
    <row r="14" spans="1:9" s="2" customFormat="1" x14ac:dyDescent="0.2">
      <c r="A14" s="185" t="s">
        <v>111</v>
      </c>
      <c r="B14" s="182">
        <v>7619001000</v>
      </c>
      <c r="C14" s="182">
        <v>2808424724</v>
      </c>
      <c r="D14" s="182">
        <v>2800971500</v>
      </c>
      <c r="E14" s="182">
        <v>2800971500</v>
      </c>
      <c r="F14" s="183">
        <f t="shared" si="2"/>
        <v>4810576276</v>
      </c>
      <c r="G14" s="184">
        <f t="shared" si="3"/>
        <v>36.860800044520268</v>
      </c>
      <c r="H14" s="184">
        <f t="shared" si="0"/>
        <v>36.76297588095867</v>
      </c>
      <c r="I14" s="184">
        <f t="shared" si="1"/>
        <v>36.76297588095867</v>
      </c>
    </row>
    <row r="15" spans="1:9" s="2" customFormat="1" x14ac:dyDescent="0.2">
      <c r="A15" s="185" t="s">
        <v>112</v>
      </c>
      <c r="B15" s="182">
        <v>3886265000</v>
      </c>
      <c r="C15" s="182">
        <v>1153216571</v>
      </c>
      <c r="D15" s="182">
        <v>1141675948</v>
      </c>
      <c r="E15" s="182">
        <v>1141675948</v>
      </c>
      <c r="F15" s="183">
        <f t="shared" si="2"/>
        <v>2733048429</v>
      </c>
      <c r="G15" s="184">
        <f t="shared" si="3"/>
        <v>29.674161978146113</v>
      </c>
      <c r="H15" s="184">
        <f t="shared" si="0"/>
        <v>29.377202738361895</v>
      </c>
      <c r="I15" s="184">
        <f t="shared" si="1"/>
        <v>29.377202738361895</v>
      </c>
    </row>
    <row r="16" spans="1:9" s="2" customFormat="1" x14ac:dyDescent="0.2">
      <c r="A16" s="171" t="s">
        <v>29</v>
      </c>
      <c r="B16" s="172">
        <v>15682000000</v>
      </c>
      <c r="C16" s="172">
        <v>13879758357.4</v>
      </c>
      <c r="D16" s="172">
        <v>6198940993.79</v>
      </c>
      <c r="E16" s="172">
        <v>6198940993.79</v>
      </c>
      <c r="F16" s="173">
        <f t="shared" si="2"/>
        <v>1802241642.6000004</v>
      </c>
      <c r="G16" s="174">
        <f t="shared" si="3"/>
        <v>88.507577843387324</v>
      </c>
      <c r="H16" s="174">
        <f t="shared" si="0"/>
        <v>39.529020493495729</v>
      </c>
      <c r="I16" s="174">
        <f t="shared" si="1"/>
        <v>39.529020493495729</v>
      </c>
    </row>
    <row r="17" spans="1:9" s="2" customFormat="1" x14ac:dyDescent="0.2">
      <c r="A17" s="181" t="s">
        <v>1666</v>
      </c>
      <c r="B17" s="182">
        <v>15682000000</v>
      </c>
      <c r="C17" s="182">
        <v>13879758357.4</v>
      </c>
      <c r="D17" s="182">
        <v>6198940993.79</v>
      </c>
      <c r="E17" s="182">
        <v>6198940993.79</v>
      </c>
      <c r="F17" s="183">
        <f t="shared" si="2"/>
        <v>1802241642.6000004</v>
      </c>
      <c r="G17" s="184">
        <f t="shared" si="3"/>
        <v>88.507577843387324</v>
      </c>
      <c r="H17" s="184">
        <f t="shared" si="0"/>
        <v>39.529020493495729</v>
      </c>
      <c r="I17" s="184">
        <f t="shared" si="1"/>
        <v>39.529020493495729</v>
      </c>
    </row>
    <row r="18" spans="1:9" s="2" customFormat="1" x14ac:dyDescent="0.2">
      <c r="A18" s="171" t="s">
        <v>30</v>
      </c>
      <c r="B18" s="172">
        <v>416643301000</v>
      </c>
      <c r="C18" s="172">
        <v>314050677912.13</v>
      </c>
      <c r="D18" s="172">
        <v>146634106138.13</v>
      </c>
      <c r="E18" s="172">
        <v>146634106138.13</v>
      </c>
      <c r="F18" s="173">
        <f t="shared" si="2"/>
        <v>102592623087.87</v>
      </c>
      <c r="G18" s="174">
        <f t="shared" si="3"/>
        <v>75.376389625938089</v>
      </c>
      <c r="H18" s="174">
        <f t="shared" si="0"/>
        <v>35.194159077126265</v>
      </c>
      <c r="I18" s="174">
        <f t="shared" si="1"/>
        <v>35.194159077126265</v>
      </c>
    </row>
    <row r="19" spans="1:9" s="2" customFormat="1" x14ac:dyDescent="0.2">
      <c r="A19" s="181" t="s">
        <v>1665</v>
      </c>
      <c r="B19" s="182">
        <v>415519000</v>
      </c>
      <c r="C19" s="182">
        <v>0</v>
      </c>
      <c r="D19" s="182">
        <v>0</v>
      </c>
      <c r="E19" s="182">
        <v>0</v>
      </c>
      <c r="F19" s="183">
        <f t="shared" si="2"/>
        <v>415519000</v>
      </c>
      <c r="G19" s="184">
        <f t="shared" si="3"/>
        <v>0</v>
      </c>
      <c r="H19" s="184">
        <f t="shared" si="0"/>
        <v>0</v>
      </c>
      <c r="I19" s="184">
        <f t="shared" si="1"/>
        <v>0</v>
      </c>
    </row>
    <row r="20" spans="1:9" s="2" customFormat="1" x14ac:dyDescent="0.2">
      <c r="A20" s="185" t="s">
        <v>114</v>
      </c>
      <c r="B20" s="182">
        <v>299325000000</v>
      </c>
      <c r="C20" s="182">
        <v>299325000000</v>
      </c>
      <c r="D20" s="182">
        <v>133189576799</v>
      </c>
      <c r="E20" s="182">
        <v>133189576799</v>
      </c>
      <c r="F20" s="183">
        <f t="shared" si="2"/>
        <v>0</v>
      </c>
      <c r="G20" s="184">
        <f t="shared" si="3"/>
        <v>100</v>
      </c>
      <c r="H20" s="184">
        <f t="shared" si="0"/>
        <v>44.496643046521342</v>
      </c>
      <c r="I20" s="184">
        <f t="shared" si="1"/>
        <v>44.496643046521342</v>
      </c>
    </row>
    <row r="21" spans="1:9" s="2" customFormat="1" x14ac:dyDescent="0.2">
      <c r="A21" s="185" t="s">
        <v>115</v>
      </c>
      <c r="B21" s="182">
        <v>10000000000</v>
      </c>
      <c r="C21" s="182">
        <v>0</v>
      </c>
      <c r="D21" s="182">
        <v>0</v>
      </c>
      <c r="E21" s="182">
        <v>0</v>
      </c>
      <c r="F21" s="183">
        <f t="shared" si="2"/>
        <v>10000000000</v>
      </c>
      <c r="G21" s="184">
        <f t="shared" si="3"/>
        <v>0</v>
      </c>
      <c r="H21" s="184">
        <f t="shared" si="0"/>
        <v>0</v>
      </c>
      <c r="I21" s="184">
        <f t="shared" si="1"/>
        <v>0</v>
      </c>
    </row>
    <row r="22" spans="1:9" s="2" customFormat="1" x14ac:dyDescent="0.2">
      <c r="A22" s="185" t="s">
        <v>116</v>
      </c>
      <c r="B22" s="182">
        <v>8860174000</v>
      </c>
      <c r="C22" s="182">
        <v>8860174000</v>
      </c>
      <c r="D22" s="182">
        <v>8860174000</v>
      </c>
      <c r="E22" s="182">
        <v>8860174000</v>
      </c>
      <c r="F22" s="183">
        <f t="shared" si="2"/>
        <v>0</v>
      </c>
      <c r="G22" s="184">
        <f>IFERROR(IF(C22&gt;0,+C22/B22*100,0),0)</f>
        <v>100</v>
      </c>
      <c r="H22" s="184">
        <f t="shared" si="0"/>
        <v>100</v>
      </c>
      <c r="I22" s="184">
        <f t="shared" si="1"/>
        <v>100</v>
      </c>
    </row>
    <row r="23" spans="1:9" s="2" customFormat="1" x14ac:dyDescent="0.2">
      <c r="A23" s="185" t="s">
        <v>117</v>
      </c>
      <c r="B23" s="182">
        <v>1485678000</v>
      </c>
      <c r="C23" s="182">
        <v>0</v>
      </c>
      <c r="D23" s="182">
        <v>0</v>
      </c>
      <c r="E23" s="182">
        <v>0</v>
      </c>
      <c r="F23" s="183">
        <f t="shared" si="2"/>
        <v>1485678000</v>
      </c>
      <c r="G23" s="184">
        <f t="shared" si="3"/>
        <v>0</v>
      </c>
      <c r="H23" s="184">
        <f t="shared" si="0"/>
        <v>0</v>
      </c>
      <c r="I23" s="184">
        <f t="shared" si="1"/>
        <v>0</v>
      </c>
    </row>
    <row r="24" spans="1:9" s="2" customFormat="1" x14ac:dyDescent="0.2">
      <c r="A24" s="185" t="s">
        <v>118</v>
      </c>
      <c r="B24" s="182">
        <v>177006000</v>
      </c>
      <c r="C24" s="182">
        <v>25082591</v>
      </c>
      <c r="D24" s="182">
        <v>25082591</v>
      </c>
      <c r="E24" s="182">
        <v>25082591</v>
      </c>
      <c r="F24" s="183">
        <f t="shared" si="2"/>
        <v>151923409</v>
      </c>
      <c r="G24" s="184">
        <f>IFERROR(IF(C24&gt;0,+C24/B24*100,0),0)</f>
        <v>14.170475012146481</v>
      </c>
      <c r="H24" s="184">
        <f t="shared" si="0"/>
        <v>14.170475012146481</v>
      </c>
      <c r="I24" s="184">
        <f t="shared" si="1"/>
        <v>14.170475012146481</v>
      </c>
    </row>
    <row r="25" spans="1:9" s="2" customFormat="1" x14ac:dyDescent="0.2">
      <c r="A25" s="185" t="s">
        <v>119</v>
      </c>
      <c r="B25" s="182">
        <v>3359554000</v>
      </c>
      <c r="C25" s="182">
        <v>922629485</v>
      </c>
      <c r="D25" s="182">
        <v>870716912</v>
      </c>
      <c r="E25" s="182">
        <v>870716912</v>
      </c>
      <c r="F25" s="183">
        <f t="shared" si="2"/>
        <v>2436924515</v>
      </c>
      <c r="G25" s="184">
        <f t="shared" si="3"/>
        <v>27.462856230321048</v>
      </c>
      <c r="H25" s="184">
        <f t="shared" si="0"/>
        <v>25.917634066902927</v>
      </c>
      <c r="I25" s="184">
        <f t="shared" si="1"/>
        <v>25.917634066902927</v>
      </c>
    </row>
    <row r="26" spans="1:9" s="2" customFormat="1" x14ac:dyDescent="0.2">
      <c r="A26" s="185" t="s">
        <v>120</v>
      </c>
      <c r="B26" s="182">
        <v>820042000</v>
      </c>
      <c r="C26" s="182">
        <v>0</v>
      </c>
      <c r="D26" s="182">
        <v>0</v>
      </c>
      <c r="E26" s="182">
        <v>0</v>
      </c>
      <c r="F26" s="183">
        <f t="shared" si="2"/>
        <v>820042000</v>
      </c>
      <c r="G26" s="184">
        <f t="shared" si="3"/>
        <v>0</v>
      </c>
      <c r="H26" s="184">
        <f t="shared" si="0"/>
        <v>0</v>
      </c>
      <c r="I26" s="184">
        <f t="shared" si="1"/>
        <v>0</v>
      </c>
    </row>
    <row r="27" spans="1:9" s="2" customFormat="1" x14ac:dyDescent="0.2">
      <c r="A27" s="185" t="s">
        <v>121</v>
      </c>
      <c r="B27" s="182">
        <v>63526700000</v>
      </c>
      <c r="C27" s="182">
        <v>0</v>
      </c>
      <c r="D27" s="182">
        <v>0</v>
      </c>
      <c r="E27" s="182">
        <v>0</v>
      </c>
      <c r="F27" s="183">
        <f t="shared" si="2"/>
        <v>63526700000</v>
      </c>
      <c r="G27" s="184">
        <f t="shared" si="3"/>
        <v>0</v>
      </c>
      <c r="H27" s="184">
        <f t="shared" si="0"/>
        <v>0</v>
      </c>
      <c r="I27" s="184">
        <f t="shared" si="1"/>
        <v>0</v>
      </c>
    </row>
    <row r="28" spans="1:9" s="2" customFormat="1" x14ac:dyDescent="0.2">
      <c r="A28" s="185" t="s">
        <v>122</v>
      </c>
      <c r="B28" s="182">
        <v>2325000000</v>
      </c>
      <c r="C28" s="182">
        <v>0</v>
      </c>
      <c r="D28" s="182">
        <v>0</v>
      </c>
      <c r="E28" s="182">
        <v>0</v>
      </c>
      <c r="F28" s="183">
        <f t="shared" si="2"/>
        <v>2325000000</v>
      </c>
      <c r="G28" s="184">
        <f t="shared" si="3"/>
        <v>0</v>
      </c>
      <c r="H28" s="184">
        <f t="shared" si="0"/>
        <v>0</v>
      </c>
      <c r="I28" s="184">
        <f t="shared" si="1"/>
        <v>0</v>
      </c>
    </row>
    <row r="29" spans="1:9" s="2" customFormat="1" x14ac:dyDescent="0.2">
      <c r="A29" s="185" t="s">
        <v>123</v>
      </c>
      <c r="B29" s="182">
        <v>3110399000</v>
      </c>
      <c r="C29" s="182">
        <v>1229236000</v>
      </c>
      <c r="D29" s="182">
        <v>0</v>
      </c>
      <c r="E29" s="182">
        <v>0</v>
      </c>
      <c r="F29" s="183">
        <f t="shared" si="2"/>
        <v>1881163000</v>
      </c>
      <c r="G29" s="184">
        <f t="shared" si="3"/>
        <v>39.520203035044702</v>
      </c>
      <c r="H29" s="184">
        <f t="shared" si="0"/>
        <v>0</v>
      </c>
      <c r="I29" s="184">
        <f t="shared" si="1"/>
        <v>0</v>
      </c>
    </row>
    <row r="30" spans="1:9" s="2" customFormat="1" x14ac:dyDescent="0.2">
      <c r="A30" s="185" t="s">
        <v>124</v>
      </c>
      <c r="B30" s="182">
        <v>6700000000</v>
      </c>
      <c r="C30" s="182">
        <v>3688555836.1300001</v>
      </c>
      <c r="D30" s="182">
        <v>3688555836.1300001</v>
      </c>
      <c r="E30" s="182">
        <v>3688555836.1300001</v>
      </c>
      <c r="F30" s="183">
        <f t="shared" si="2"/>
        <v>3011444163.8699999</v>
      </c>
      <c r="G30" s="184">
        <f t="shared" si="3"/>
        <v>55.053072181044783</v>
      </c>
      <c r="H30" s="184">
        <f t="shared" si="0"/>
        <v>55.053072181044783</v>
      </c>
      <c r="I30" s="184">
        <f t="shared" si="1"/>
        <v>55.053072181044783</v>
      </c>
    </row>
    <row r="31" spans="1:9" s="2" customFormat="1" x14ac:dyDescent="0.2">
      <c r="A31" s="185" t="s">
        <v>125</v>
      </c>
      <c r="B31" s="182">
        <v>115505000</v>
      </c>
      <c r="C31" s="182">
        <v>0</v>
      </c>
      <c r="D31" s="182">
        <v>0</v>
      </c>
      <c r="E31" s="182">
        <v>0</v>
      </c>
      <c r="F31" s="183">
        <f t="shared" si="2"/>
        <v>115505000</v>
      </c>
      <c r="G31" s="184">
        <f t="shared" si="3"/>
        <v>0</v>
      </c>
      <c r="H31" s="184">
        <f t="shared" si="0"/>
        <v>0</v>
      </c>
      <c r="I31" s="184">
        <f t="shared" si="1"/>
        <v>0</v>
      </c>
    </row>
    <row r="32" spans="1:9" s="2" customFormat="1" x14ac:dyDescent="0.2">
      <c r="A32" s="185" t="s">
        <v>126</v>
      </c>
      <c r="B32" s="182">
        <v>16422724000</v>
      </c>
      <c r="C32" s="182">
        <v>0</v>
      </c>
      <c r="D32" s="182">
        <v>0</v>
      </c>
      <c r="E32" s="182">
        <v>0</v>
      </c>
      <c r="F32" s="183">
        <f t="shared" si="2"/>
        <v>16422724000</v>
      </c>
      <c r="G32" s="184">
        <f t="shared" si="3"/>
        <v>0</v>
      </c>
      <c r="H32" s="184">
        <f t="shared" si="0"/>
        <v>0</v>
      </c>
      <c r="I32" s="184">
        <f t="shared" si="1"/>
        <v>0</v>
      </c>
    </row>
    <row r="33" spans="1:9" s="2" customFormat="1" x14ac:dyDescent="0.2">
      <c r="A33" s="171" t="s">
        <v>127</v>
      </c>
      <c r="B33" s="172">
        <v>9698397000</v>
      </c>
      <c r="C33" s="172">
        <v>6458338250</v>
      </c>
      <c r="D33" s="172">
        <v>6458338250</v>
      </c>
      <c r="E33" s="172">
        <v>6458338250</v>
      </c>
      <c r="F33" s="173">
        <f t="shared" si="2"/>
        <v>3240058750</v>
      </c>
      <c r="G33" s="174">
        <f t="shared" si="3"/>
        <v>66.591811512768544</v>
      </c>
      <c r="H33" s="174">
        <f t="shared" si="0"/>
        <v>66.591811512768544</v>
      </c>
      <c r="I33" s="174">
        <f t="shared" si="1"/>
        <v>66.591811512768544</v>
      </c>
    </row>
    <row r="34" spans="1:9" s="2" customFormat="1" x14ac:dyDescent="0.2">
      <c r="A34" s="185" t="s">
        <v>128</v>
      </c>
      <c r="B34" s="182">
        <v>6634636000</v>
      </c>
      <c r="C34" s="182">
        <v>6458338250</v>
      </c>
      <c r="D34" s="182">
        <v>6458338250</v>
      </c>
      <c r="E34" s="182">
        <v>6458338250</v>
      </c>
      <c r="F34" s="183">
        <f t="shared" si="2"/>
        <v>176297750</v>
      </c>
      <c r="G34" s="184">
        <f t="shared" si="3"/>
        <v>97.342766807402853</v>
      </c>
      <c r="H34" s="184">
        <f t="shared" si="0"/>
        <v>97.342766807402853</v>
      </c>
      <c r="I34" s="184">
        <f t="shared" si="1"/>
        <v>97.342766807402853</v>
      </c>
    </row>
    <row r="35" spans="1:9" s="2" customFormat="1" x14ac:dyDescent="0.2">
      <c r="A35" s="185" t="s">
        <v>129</v>
      </c>
      <c r="B35" s="182">
        <v>33487000</v>
      </c>
      <c r="C35" s="182">
        <v>0</v>
      </c>
      <c r="D35" s="182">
        <v>0</v>
      </c>
      <c r="E35" s="182">
        <v>0</v>
      </c>
      <c r="F35" s="183">
        <f t="shared" si="2"/>
        <v>33487000</v>
      </c>
      <c r="G35" s="184">
        <f t="shared" si="3"/>
        <v>0</v>
      </c>
      <c r="H35" s="184">
        <f t="shared" si="0"/>
        <v>0</v>
      </c>
      <c r="I35" s="184">
        <f t="shared" si="1"/>
        <v>0</v>
      </c>
    </row>
    <row r="36" spans="1:9" s="2" customFormat="1" x14ac:dyDescent="0.2">
      <c r="A36" s="185" t="s">
        <v>130</v>
      </c>
      <c r="B36" s="182">
        <v>3030274000</v>
      </c>
      <c r="C36" s="182">
        <v>0</v>
      </c>
      <c r="D36" s="182">
        <v>0</v>
      </c>
      <c r="E36" s="182">
        <v>0</v>
      </c>
      <c r="F36" s="183">
        <f t="shared" si="2"/>
        <v>3030274000</v>
      </c>
      <c r="G36" s="184">
        <f t="shared" si="3"/>
        <v>0</v>
      </c>
      <c r="H36" s="184">
        <f t="shared" si="0"/>
        <v>0</v>
      </c>
      <c r="I36" s="184">
        <f t="shared" si="1"/>
        <v>0</v>
      </c>
    </row>
    <row r="37" spans="1:9" s="2" customFormat="1" x14ac:dyDescent="0.2">
      <c r="A37" s="171" t="s">
        <v>131</v>
      </c>
      <c r="B37" s="172">
        <v>1290938409132</v>
      </c>
      <c r="C37" s="172">
        <v>777739232265</v>
      </c>
      <c r="D37" s="172">
        <v>171947397158</v>
      </c>
      <c r="E37" s="172">
        <v>171947397158</v>
      </c>
      <c r="F37" s="173">
        <f t="shared" si="2"/>
        <v>513199176867</v>
      </c>
      <c r="G37" s="174">
        <f t="shared" si="3"/>
        <v>60.24603705051549</v>
      </c>
      <c r="H37" s="174">
        <f t="shared" si="0"/>
        <v>13.319566289271215</v>
      </c>
      <c r="I37" s="174">
        <f t="shared" si="1"/>
        <v>13.319566289271215</v>
      </c>
    </row>
    <row r="38" spans="1:9" s="2" customFormat="1" x14ac:dyDescent="0.2">
      <c r="A38" s="171" t="s">
        <v>1659</v>
      </c>
      <c r="B38" s="172">
        <v>1290938409132</v>
      </c>
      <c r="C38" s="172">
        <v>777739232265</v>
      </c>
      <c r="D38" s="172">
        <v>171947397158</v>
      </c>
      <c r="E38" s="172">
        <v>171947397158</v>
      </c>
      <c r="F38" s="173">
        <f t="shared" si="2"/>
        <v>513199176867</v>
      </c>
      <c r="G38" s="174">
        <f t="shared" si="3"/>
        <v>60.24603705051549</v>
      </c>
      <c r="H38" s="174">
        <f t="shared" si="0"/>
        <v>13.319566289271215</v>
      </c>
      <c r="I38" s="174">
        <f t="shared" si="1"/>
        <v>13.319566289271215</v>
      </c>
    </row>
    <row r="39" spans="1:9" s="2" customFormat="1" x14ac:dyDescent="0.2">
      <c r="A39" s="185" t="s">
        <v>132</v>
      </c>
      <c r="B39" s="182">
        <v>60000000000</v>
      </c>
      <c r="C39" s="182">
        <v>2254527012</v>
      </c>
      <c r="D39" s="182">
        <v>483580783</v>
      </c>
      <c r="E39" s="182">
        <v>483580783</v>
      </c>
      <c r="F39" s="183">
        <f t="shared" si="2"/>
        <v>57745472988</v>
      </c>
      <c r="G39" s="184">
        <f t="shared" si="3"/>
        <v>3.7575450199999998</v>
      </c>
      <c r="H39" s="184">
        <f t="shared" si="0"/>
        <v>0.80596797166666667</v>
      </c>
      <c r="I39" s="184">
        <f t="shared" si="1"/>
        <v>0.80596797166666667</v>
      </c>
    </row>
    <row r="40" spans="1:9" s="2" customFormat="1" x14ac:dyDescent="0.2">
      <c r="A40" s="185" t="s">
        <v>133</v>
      </c>
      <c r="B40" s="182">
        <v>75000000000</v>
      </c>
      <c r="C40" s="182">
        <v>4185499911</v>
      </c>
      <c r="D40" s="182">
        <v>948988975</v>
      </c>
      <c r="E40" s="182">
        <v>948988975</v>
      </c>
      <c r="F40" s="183">
        <f t="shared" si="2"/>
        <v>70814500089</v>
      </c>
      <c r="G40" s="184">
        <f t="shared" si="3"/>
        <v>5.5806665479999999</v>
      </c>
      <c r="H40" s="184">
        <f t="shared" si="0"/>
        <v>1.2653186333333333</v>
      </c>
      <c r="I40" s="184">
        <f t="shared" si="1"/>
        <v>1.2653186333333333</v>
      </c>
    </row>
    <row r="41" spans="1:9" s="2" customFormat="1" x14ac:dyDescent="0.2">
      <c r="A41" s="185" t="s">
        <v>134</v>
      </c>
      <c r="B41" s="182">
        <v>40000000000</v>
      </c>
      <c r="C41" s="182">
        <v>5393890829</v>
      </c>
      <c r="D41" s="182">
        <v>1492935059</v>
      </c>
      <c r="E41" s="182">
        <v>1492935059</v>
      </c>
      <c r="F41" s="183">
        <f t="shared" si="2"/>
        <v>34606109171</v>
      </c>
      <c r="G41" s="184">
        <f t="shared" si="3"/>
        <v>13.4847270725</v>
      </c>
      <c r="H41" s="184">
        <f t="shared" si="0"/>
        <v>3.7323376475000005</v>
      </c>
      <c r="I41" s="184">
        <f t="shared" si="1"/>
        <v>3.7323376475000005</v>
      </c>
    </row>
    <row r="42" spans="1:9" s="2" customFormat="1" x14ac:dyDescent="0.2">
      <c r="A42" s="185" t="s">
        <v>135</v>
      </c>
      <c r="B42" s="182">
        <v>101896611698</v>
      </c>
      <c r="C42" s="182">
        <v>19904529165</v>
      </c>
      <c r="D42" s="182">
        <v>7619888944</v>
      </c>
      <c r="E42" s="182">
        <v>7619888944</v>
      </c>
      <c r="F42" s="183">
        <f t="shared" si="2"/>
        <v>81992082533</v>
      </c>
      <c r="G42" s="184">
        <f t="shared" si="3"/>
        <v>19.53404419765479</v>
      </c>
      <c r="H42" s="184">
        <f t="shared" si="0"/>
        <v>7.4780591984586682</v>
      </c>
      <c r="I42" s="184">
        <f t="shared" si="1"/>
        <v>7.4780591984586682</v>
      </c>
    </row>
    <row r="43" spans="1:9" s="2" customFormat="1" x14ac:dyDescent="0.2">
      <c r="A43" s="185" t="s">
        <v>136</v>
      </c>
      <c r="B43" s="182">
        <v>665041797434</v>
      </c>
      <c r="C43" s="182">
        <v>578316491945</v>
      </c>
      <c r="D43" s="182">
        <v>108328881038</v>
      </c>
      <c r="E43" s="182">
        <v>108328881038</v>
      </c>
      <c r="F43" s="183">
        <f t="shared" si="2"/>
        <v>86725305489</v>
      </c>
      <c r="G43" s="184">
        <f t="shared" si="3"/>
        <v>86.959420321606657</v>
      </c>
      <c r="H43" s="184">
        <f t="shared" si="0"/>
        <v>16.289033479696556</v>
      </c>
      <c r="I43" s="184">
        <f t="shared" si="1"/>
        <v>16.289033479696556</v>
      </c>
    </row>
    <row r="44" spans="1:9" s="2" customFormat="1" x14ac:dyDescent="0.2">
      <c r="A44" s="185" t="s">
        <v>137</v>
      </c>
      <c r="B44" s="182">
        <v>60000000000</v>
      </c>
      <c r="C44" s="182">
        <v>8657400613</v>
      </c>
      <c r="D44" s="182">
        <v>447285392</v>
      </c>
      <c r="E44" s="182">
        <v>447285392</v>
      </c>
      <c r="F44" s="183">
        <f t="shared" si="2"/>
        <v>51342599387</v>
      </c>
      <c r="G44" s="184">
        <f t="shared" si="3"/>
        <v>14.429001021666664</v>
      </c>
      <c r="H44" s="184">
        <f t="shared" si="0"/>
        <v>0.74547565333333332</v>
      </c>
      <c r="I44" s="184">
        <f t="shared" si="1"/>
        <v>0.74547565333333332</v>
      </c>
    </row>
    <row r="45" spans="1:9" s="2" customFormat="1" x14ac:dyDescent="0.2">
      <c r="A45" s="185" t="s">
        <v>138</v>
      </c>
      <c r="B45" s="182">
        <v>198000000000</v>
      </c>
      <c r="C45" s="182">
        <v>107313101200</v>
      </c>
      <c r="D45" s="182">
        <v>38355344330</v>
      </c>
      <c r="E45" s="182">
        <v>38355344330</v>
      </c>
      <c r="F45" s="183">
        <f t="shared" si="2"/>
        <v>90686898800</v>
      </c>
      <c r="G45" s="184">
        <f t="shared" si="3"/>
        <v>54.198535959595958</v>
      </c>
      <c r="H45" s="184">
        <f t="shared" si="0"/>
        <v>19.371386025252527</v>
      </c>
      <c r="I45" s="184">
        <f t="shared" si="1"/>
        <v>19.371386025252527</v>
      </c>
    </row>
    <row r="46" spans="1:9" s="2" customFormat="1" x14ac:dyDescent="0.2">
      <c r="A46" s="185" t="s">
        <v>139</v>
      </c>
      <c r="B46" s="182">
        <v>37134000000</v>
      </c>
      <c r="C46" s="182">
        <v>19237740063</v>
      </c>
      <c r="D46" s="182">
        <v>5861571655</v>
      </c>
      <c r="E46" s="182">
        <v>5861571655</v>
      </c>
      <c r="F46" s="183">
        <f t="shared" si="2"/>
        <v>17896259937</v>
      </c>
      <c r="G46" s="184">
        <f t="shared" si="3"/>
        <v>51.806269356923572</v>
      </c>
      <c r="H46" s="184">
        <f t="shared" si="0"/>
        <v>15.784918551731566</v>
      </c>
      <c r="I46" s="184">
        <f t="shared" si="1"/>
        <v>15.784918551731566</v>
      </c>
    </row>
    <row r="47" spans="1:9" s="2" customFormat="1" x14ac:dyDescent="0.2">
      <c r="A47" s="185" t="s">
        <v>140</v>
      </c>
      <c r="B47" s="182">
        <v>15000000000</v>
      </c>
      <c r="C47" s="182">
        <v>5847711400</v>
      </c>
      <c r="D47" s="182">
        <v>1892290741</v>
      </c>
      <c r="E47" s="182">
        <v>1892290741</v>
      </c>
      <c r="F47" s="183">
        <f t="shared" si="2"/>
        <v>9152288600</v>
      </c>
      <c r="G47" s="184">
        <f t="shared" si="3"/>
        <v>38.984742666666669</v>
      </c>
      <c r="H47" s="184">
        <f t="shared" si="0"/>
        <v>12.615271606666667</v>
      </c>
      <c r="I47" s="184">
        <f t="shared" si="1"/>
        <v>12.615271606666667</v>
      </c>
    </row>
    <row r="48" spans="1:9" s="2" customFormat="1" x14ac:dyDescent="0.2">
      <c r="A48" s="185" t="s">
        <v>141</v>
      </c>
      <c r="B48" s="182">
        <v>22866000000</v>
      </c>
      <c r="C48" s="182">
        <v>13840610769</v>
      </c>
      <c r="D48" s="182">
        <v>3931479536</v>
      </c>
      <c r="E48" s="182">
        <v>3931479536</v>
      </c>
      <c r="F48" s="183">
        <f t="shared" si="2"/>
        <v>9025389231</v>
      </c>
      <c r="G48" s="184">
        <f t="shared" si="3"/>
        <v>60.529217042770924</v>
      </c>
      <c r="H48" s="184">
        <f t="shared" si="0"/>
        <v>17.193560465319688</v>
      </c>
      <c r="I48" s="184">
        <f t="shared" si="1"/>
        <v>17.193560465319688</v>
      </c>
    </row>
    <row r="49" spans="1:9" s="2" customFormat="1" x14ac:dyDescent="0.2">
      <c r="A49" s="185" t="s">
        <v>142</v>
      </c>
      <c r="B49" s="182">
        <v>16000000000</v>
      </c>
      <c r="C49" s="182">
        <v>12787729358</v>
      </c>
      <c r="D49" s="182">
        <v>2585150705</v>
      </c>
      <c r="E49" s="182">
        <v>2585150705</v>
      </c>
      <c r="F49" s="183">
        <f t="shared" si="2"/>
        <v>3212270642</v>
      </c>
      <c r="G49" s="184">
        <f t="shared" si="3"/>
        <v>79.923308487499995</v>
      </c>
      <c r="H49" s="184">
        <f t="shared" si="0"/>
        <v>16.157191906250002</v>
      </c>
      <c r="I49" s="184">
        <f t="shared" si="1"/>
        <v>16.157191906250002</v>
      </c>
    </row>
    <row r="50" spans="1:9" s="2" customFormat="1" x14ac:dyDescent="0.2">
      <c r="A50" s="171" t="s">
        <v>143</v>
      </c>
      <c r="B50" s="172">
        <v>66627585880</v>
      </c>
      <c r="C50" s="172">
        <v>53984290978.349998</v>
      </c>
      <c r="D50" s="172">
        <v>16478421028.139999</v>
      </c>
      <c r="E50" s="172">
        <v>16445180856.139999</v>
      </c>
      <c r="F50" s="173">
        <f t="shared" si="2"/>
        <v>12643294901.650002</v>
      </c>
      <c r="G50" s="174">
        <f t="shared" si="3"/>
        <v>81.023933653515101</v>
      </c>
      <c r="H50" s="174">
        <f t="shared" si="0"/>
        <v>24.732129808542901</v>
      </c>
      <c r="I50" s="174">
        <f t="shared" si="1"/>
        <v>24.682240304727067</v>
      </c>
    </row>
    <row r="51" spans="1:9" s="2" customFormat="1" x14ac:dyDescent="0.2">
      <c r="A51" s="171" t="s">
        <v>109</v>
      </c>
      <c r="B51" s="172">
        <v>12429739000</v>
      </c>
      <c r="C51" s="172">
        <v>5506391169.3000002</v>
      </c>
      <c r="D51" s="172">
        <v>4578106982.1400003</v>
      </c>
      <c r="E51" s="172">
        <v>4578106982.1400003</v>
      </c>
      <c r="F51" s="173">
        <f t="shared" si="2"/>
        <v>6923347830.6999998</v>
      </c>
      <c r="G51" s="174">
        <f t="shared" si="3"/>
        <v>44.300135097768347</v>
      </c>
      <c r="H51" s="174">
        <f t="shared" si="0"/>
        <v>36.831883454189992</v>
      </c>
      <c r="I51" s="174">
        <f t="shared" si="1"/>
        <v>36.831883454189992</v>
      </c>
    </row>
    <row r="52" spans="1:9" s="2" customFormat="1" x14ac:dyDescent="0.2">
      <c r="A52" s="171" t="s">
        <v>28</v>
      </c>
      <c r="B52" s="172">
        <v>9865053000</v>
      </c>
      <c r="C52" s="172">
        <v>3783674056</v>
      </c>
      <c r="D52" s="172">
        <v>3783674056</v>
      </c>
      <c r="E52" s="172">
        <v>3783674056</v>
      </c>
      <c r="F52" s="173">
        <f t="shared" si="2"/>
        <v>6081378944</v>
      </c>
      <c r="G52" s="174">
        <f t="shared" si="3"/>
        <v>38.354320610340359</v>
      </c>
      <c r="H52" s="174">
        <f t="shared" si="0"/>
        <v>38.354320610340359</v>
      </c>
      <c r="I52" s="174">
        <f t="shared" si="1"/>
        <v>38.354320610340359</v>
      </c>
    </row>
    <row r="53" spans="1:9" s="2" customFormat="1" x14ac:dyDescent="0.2">
      <c r="A53" s="185" t="s">
        <v>110</v>
      </c>
      <c r="B53" s="182">
        <v>6470191000</v>
      </c>
      <c r="C53" s="182">
        <v>2433748994</v>
      </c>
      <c r="D53" s="182">
        <v>2433748994</v>
      </c>
      <c r="E53" s="182">
        <v>2433748994</v>
      </c>
      <c r="F53" s="183">
        <f t="shared" si="2"/>
        <v>4036442006</v>
      </c>
      <c r="G53" s="184">
        <f t="shared" si="3"/>
        <v>37.614793659105274</v>
      </c>
      <c r="H53" s="184">
        <f t="shared" si="0"/>
        <v>37.614793659105274</v>
      </c>
      <c r="I53" s="184">
        <f t="shared" si="1"/>
        <v>37.614793659105274</v>
      </c>
    </row>
    <row r="54" spans="1:9" s="2" customFormat="1" x14ac:dyDescent="0.2">
      <c r="A54" s="185" t="s">
        <v>111</v>
      </c>
      <c r="B54" s="182">
        <v>2366344000</v>
      </c>
      <c r="C54" s="182">
        <v>951175362</v>
      </c>
      <c r="D54" s="182">
        <v>951175362</v>
      </c>
      <c r="E54" s="182">
        <v>951175362</v>
      </c>
      <c r="F54" s="183">
        <f t="shared" si="2"/>
        <v>1415168638</v>
      </c>
      <c r="G54" s="184">
        <f t="shared" si="3"/>
        <v>40.195988495332884</v>
      </c>
      <c r="H54" s="184">
        <f t="shared" si="0"/>
        <v>40.195988495332884</v>
      </c>
      <c r="I54" s="184">
        <f t="shared" si="1"/>
        <v>40.195988495332884</v>
      </c>
    </row>
    <row r="55" spans="1:9" s="2" customFormat="1" x14ac:dyDescent="0.2">
      <c r="A55" s="185" t="s">
        <v>112</v>
      </c>
      <c r="B55" s="182">
        <v>1028518000</v>
      </c>
      <c r="C55" s="182">
        <v>398749700</v>
      </c>
      <c r="D55" s="182">
        <v>398749700</v>
      </c>
      <c r="E55" s="182">
        <v>398749700</v>
      </c>
      <c r="F55" s="183">
        <f t="shared" si="2"/>
        <v>629768300</v>
      </c>
      <c r="G55" s="184">
        <f t="shared" si="3"/>
        <v>38.769345796573326</v>
      </c>
      <c r="H55" s="184">
        <f t="shared" si="0"/>
        <v>38.769345796573326</v>
      </c>
      <c r="I55" s="184">
        <f t="shared" si="1"/>
        <v>38.769345796573326</v>
      </c>
    </row>
    <row r="56" spans="1:9" s="2" customFormat="1" x14ac:dyDescent="0.2">
      <c r="A56" s="171" t="s">
        <v>29</v>
      </c>
      <c r="B56" s="172">
        <v>2419381000</v>
      </c>
      <c r="C56" s="172">
        <v>1721648344.3</v>
      </c>
      <c r="D56" s="172">
        <v>793364157.13999999</v>
      </c>
      <c r="E56" s="172">
        <v>793364157.13999999</v>
      </c>
      <c r="F56" s="173">
        <f t="shared" si="2"/>
        <v>697732655.70000005</v>
      </c>
      <c r="G56" s="174">
        <f t="shared" si="3"/>
        <v>71.160695413413606</v>
      </c>
      <c r="H56" s="174">
        <f t="shared" si="0"/>
        <v>32.792030570629429</v>
      </c>
      <c r="I56" s="174">
        <f t="shared" si="1"/>
        <v>32.792030570629429</v>
      </c>
    </row>
    <row r="57" spans="1:9" s="2" customFormat="1" x14ac:dyDescent="0.2">
      <c r="A57" s="185" t="s">
        <v>113</v>
      </c>
      <c r="B57" s="182">
        <v>2419381000</v>
      </c>
      <c r="C57" s="182">
        <v>1721648344.3</v>
      </c>
      <c r="D57" s="182">
        <v>793364157.13999999</v>
      </c>
      <c r="E57" s="182">
        <v>793364157.13999999</v>
      </c>
      <c r="F57" s="183">
        <f t="shared" si="2"/>
        <v>697732655.70000005</v>
      </c>
      <c r="G57" s="184">
        <f t="shared" si="3"/>
        <v>71.160695413413606</v>
      </c>
      <c r="H57" s="184">
        <f t="shared" si="0"/>
        <v>32.792030570629429</v>
      </c>
      <c r="I57" s="184">
        <f t="shared" si="1"/>
        <v>32.792030570629429</v>
      </c>
    </row>
    <row r="58" spans="1:9" s="2" customFormat="1" x14ac:dyDescent="0.2">
      <c r="A58" s="171" t="s">
        <v>30</v>
      </c>
      <c r="B58" s="172">
        <v>34905000</v>
      </c>
      <c r="C58" s="172">
        <v>894769</v>
      </c>
      <c r="D58" s="172">
        <v>894769</v>
      </c>
      <c r="E58" s="172">
        <v>894769</v>
      </c>
      <c r="F58" s="173">
        <f t="shared" si="2"/>
        <v>34010231</v>
      </c>
      <c r="G58" s="174">
        <f t="shared" si="3"/>
        <v>2.5634407677983098</v>
      </c>
      <c r="H58" s="174">
        <f t="shared" si="0"/>
        <v>2.5634407677983098</v>
      </c>
      <c r="I58" s="174">
        <f t="shared" si="1"/>
        <v>2.5634407677983098</v>
      </c>
    </row>
    <row r="59" spans="1:9" s="2" customFormat="1" x14ac:dyDescent="0.2">
      <c r="A59" s="185" t="s">
        <v>118</v>
      </c>
      <c r="B59" s="182">
        <v>34905000</v>
      </c>
      <c r="C59" s="182">
        <v>894769</v>
      </c>
      <c r="D59" s="182">
        <v>894769</v>
      </c>
      <c r="E59" s="182">
        <v>894769</v>
      </c>
      <c r="F59" s="183">
        <f t="shared" si="2"/>
        <v>34010231</v>
      </c>
      <c r="G59" s="184">
        <f t="shared" si="3"/>
        <v>2.5634407677983098</v>
      </c>
      <c r="H59" s="184">
        <f t="shared" si="0"/>
        <v>2.5634407677983098</v>
      </c>
      <c r="I59" s="184">
        <f t="shared" si="1"/>
        <v>2.5634407677983098</v>
      </c>
    </row>
    <row r="60" spans="1:9" s="2" customFormat="1" x14ac:dyDescent="0.2">
      <c r="A60" s="171" t="s">
        <v>127</v>
      </c>
      <c r="B60" s="172">
        <v>110400000</v>
      </c>
      <c r="C60" s="172">
        <v>174000</v>
      </c>
      <c r="D60" s="172">
        <v>174000</v>
      </c>
      <c r="E60" s="172">
        <v>174000</v>
      </c>
      <c r="F60" s="173">
        <f t="shared" si="2"/>
        <v>110226000</v>
      </c>
      <c r="G60" s="174">
        <f t="shared" si="3"/>
        <v>0.15760869565217392</v>
      </c>
      <c r="H60" s="174">
        <f t="shared" si="0"/>
        <v>0.15760869565217392</v>
      </c>
      <c r="I60" s="174">
        <f t="shared" si="1"/>
        <v>0.15760869565217392</v>
      </c>
    </row>
    <row r="61" spans="1:9" s="2" customFormat="1" x14ac:dyDescent="0.2">
      <c r="A61" s="185" t="s">
        <v>129</v>
      </c>
      <c r="B61" s="182">
        <v>400000</v>
      </c>
      <c r="C61" s="182">
        <v>174000</v>
      </c>
      <c r="D61" s="182">
        <v>174000</v>
      </c>
      <c r="E61" s="182">
        <v>174000</v>
      </c>
      <c r="F61" s="183">
        <f t="shared" si="2"/>
        <v>226000</v>
      </c>
      <c r="G61" s="184">
        <f t="shared" si="3"/>
        <v>43.5</v>
      </c>
      <c r="H61" s="184">
        <f t="shared" si="0"/>
        <v>43.5</v>
      </c>
      <c r="I61" s="184">
        <f t="shared" si="1"/>
        <v>43.5</v>
      </c>
    </row>
    <row r="62" spans="1:9" s="2" customFormat="1" x14ac:dyDescent="0.2">
      <c r="A62" s="185" t="s">
        <v>130</v>
      </c>
      <c r="B62" s="182">
        <v>110000000</v>
      </c>
      <c r="C62" s="182">
        <v>0</v>
      </c>
      <c r="D62" s="182">
        <v>0</v>
      </c>
      <c r="E62" s="182">
        <v>0</v>
      </c>
      <c r="F62" s="183">
        <f t="shared" si="2"/>
        <v>110000000</v>
      </c>
      <c r="G62" s="184">
        <f t="shared" si="3"/>
        <v>0</v>
      </c>
      <c r="H62" s="184">
        <f t="shared" si="0"/>
        <v>0</v>
      </c>
      <c r="I62" s="184">
        <f t="shared" si="1"/>
        <v>0</v>
      </c>
    </row>
    <row r="63" spans="1:9" s="2" customFormat="1" x14ac:dyDescent="0.2">
      <c r="A63" s="171" t="s">
        <v>131</v>
      </c>
      <c r="B63" s="172">
        <v>54197846880</v>
      </c>
      <c r="C63" s="172">
        <v>48477899809.050003</v>
      </c>
      <c r="D63" s="172">
        <v>11900314046</v>
      </c>
      <c r="E63" s="172">
        <v>11867073874</v>
      </c>
      <c r="F63" s="173">
        <f t="shared" si="2"/>
        <v>5719947070.9499969</v>
      </c>
      <c r="G63" s="174">
        <f t="shared" si="3"/>
        <v>89.446172864367497</v>
      </c>
      <c r="H63" s="174">
        <f t="shared" si="0"/>
        <v>21.957171236615</v>
      </c>
      <c r="I63" s="174">
        <f t="shared" si="1"/>
        <v>21.895840069578792</v>
      </c>
    </row>
    <row r="64" spans="1:9" s="2" customFormat="1" x14ac:dyDescent="0.2">
      <c r="A64" s="171" t="s">
        <v>1659</v>
      </c>
      <c r="B64" s="172">
        <v>54197846880</v>
      </c>
      <c r="C64" s="172">
        <v>48477899809.050003</v>
      </c>
      <c r="D64" s="172">
        <v>11900314046</v>
      </c>
      <c r="E64" s="172">
        <v>11867073874</v>
      </c>
      <c r="F64" s="173">
        <f t="shared" si="2"/>
        <v>5719947070.9499969</v>
      </c>
      <c r="G64" s="174">
        <f t="shared" si="3"/>
        <v>89.446172864367497</v>
      </c>
      <c r="H64" s="174">
        <f t="shared" si="0"/>
        <v>21.957171236615</v>
      </c>
      <c r="I64" s="174">
        <f t="shared" si="1"/>
        <v>21.895840069578792</v>
      </c>
    </row>
    <row r="65" spans="1:9" s="2" customFormat="1" x14ac:dyDescent="0.2">
      <c r="A65" s="185" t="s">
        <v>144</v>
      </c>
      <c r="B65" s="182">
        <v>20000000000</v>
      </c>
      <c r="C65" s="182">
        <v>19259914293</v>
      </c>
      <c r="D65" s="182">
        <v>5308473452</v>
      </c>
      <c r="E65" s="182">
        <v>5280408580</v>
      </c>
      <c r="F65" s="183">
        <f t="shared" si="2"/>
        <v>740085707</v>
      </c>
      <c r="G65" s="184">
        <f t="shared" si="3"/>
        <v>96.299571465</v>
      </c>
      <c r="H65" s="184">
        <f t="shared" si="0"/>
        <v>26.542367259999999</v>
      </c>
      <c r="I65" s="184">
        <f t="shared" si="1"/>
        <v>26.402042900000001</v>
      </c>
    </row>
    <row r="66" spans="1:9" s="2" customFormat="1" x14ac:dyDescent="0.2">
      <c r="A66" s="185" t="s">
        <v>145</v>
      </c>
      <c r="B66" s="182">
        <v>10697846880</v>
      </c>
      <c r="C66" s="182">
        <v>10176436489.049999</v>
      </c>
      <c r="D66" s="182">
        <v>1930597848</v>
      </c>
      <c r="E66" s="182">
        <v>1930522848</v>
      </c>
      <c r="F66" s="183">
        <f t="shared" si="2"/>
        <v>521410390.95000076</v>
      </c>
      <c r="G66" s="184">
        <f t="shared" si="3"/>
        <v>95.126024920726849</v>
      </c>
      <c r="H66" s="184">
        <f t="shared" si="0"/>
        <v>18.046601990624119</v>
      </c>
      <c r="I66" s="184">
        <f t="shared" si="1"/>
        <v>18.045900914969909</v>
      </c>
    </row>
    <row r="67" spans="1:9" s="2" customFormat="1" x14ac:dyDescent="0.2">
      <c r="A67" s="185" t="s">
        <v>146</v>
      </c>
      <c r="B67" s="182">
        <v>3250000000</v>
      </c>
      <c r="C67" s="182">
        <v>3224306000</v>
      </c>
      <c r="D67" s="182">
        <v>833670654</v>
      </c>
      <c r="E67" s="182">
        <v>833670654</v>
      </c>
      <c r="F67" s="183">
        <f t="shared" si="2"/>
        <v>25694000</v>
      </c>
      <c r="G67" s="184">
        <f t="shared" si="3"/>
        <v>99.209415384615383</v>
      </c>
      <c r="H67" s="184">
        <f t="shared" si="0"/>
        <v>25.651404738461537</v>
      </c>
      <c r="I67" s="184">
        <f t="shared" si="1"/>
        <v>25.651404738461537</v>
      </c>
    </row>
    <row r="68" spans="1:9" s="2" customFormat="1" x14ac:dyDescent="0.2">
      <c r="A68" s="185" t="s">
        <v>147</v>
      </c>
      <c r="B68" s="182">
        <v>3250000000</v>
      </c>
      <c r="C68" s="182">
        <v>3142949057</v>
      </c>
      <c r="D68" s="182">
        <v>842260464</v>
      </c>
      <c r="E68" s="182">
        <v>837160164</v>
      </c>
      <c r="F68" s="183">
        <f t="shared" si="2"/>
        <v>107050943</v>
      </c>
      <c r="G68" s="184">
        <f t="shared" si="3"/>
        <v>96.706124830769241</v>
      </c>
      <c r="H68" s="184">
        <f t="shared" si="0"/>
        <v>25.915706584615382</v>
      </c>
      <c r="I68" s="184">
        <f t="shared" si="1"/>
        <v>25.758774276923074</v>
      </c>
    </row>
    <row r="69" spans="1:9" s="2" customFormat="1" x14ac:dyDescent="0.2">
      <c r="A69" s="185" t="s">
        <v>148</v>
      </c>
      <c r="B69" s="182">
        <v>17000000000</v>
      </c>
      <c r="C69" s="182">
        <v>12674293970</v>
      </c>
      <c r="D69" s="182">
        <v>2985311628</v>
      </c>
      <c r="E69" s="182">
        <v>2985311628</v>
      </c>
      <c r="F69" s="183">
        <f t="shared" si="2"/>
        <v>4325706030</v>
      </c>
      <c r="G69" s="184">
        <f t="shared" si="3"/>
        <v>74.554670411764704</v>
      </c>
      <c r="H69" s="184">
        <f t="shared" si="0"/>
        <v>17.560656635294116</v>
      </c>
      <c r="I69" s="184">
        <f t="shared" si="1"/>
        <v>17.560656635294116</v>
      </c>
    </row>
    <row r="70" spans="1:9" s="2" customFormat="1" x14ac:dyDescent="0.2">
      <c r="A70" s="171" t="s">
        <v>149</v>
      </c>
      <c r="B70" s="172">
        <v>533991673434</v>
      </c>
      <c r="C70" s="172">
        <v>234321815064.67999</v>
      </c>
      <c r="D70" s="172">
        <v>108793912933</v>
      </c>
      <c r="E70" s="172">
        <v>107546365971.01999</v>
      </c>
      <c r="F70" s="173">
        <f t="shared" si="2"/>
        <v>299669858369.32001</v>
      </c>
      <c r="G70" s="174">
        <f t="shared" si="3"/>
        <v>43.881173943743448</v>
      </c>
      <c r="H70" s="174">
        <f t="shared" si="0"/>
        <v>20.373709618610121</v>
      </c>
      <c r="I70" s="174">
        <f t="shared" si="1"/>
        <v>20.140082949123446</v>
      </c>
    </row>
    <row r="71" spans="1:9" s="2" customFormat="1" x14ac:dyDescent="0.2">
      <c r="A71" s="171" t="s">
        <v>109</v>
      </c>
      <c r="B71" s="172">
        <v>231627813000</v>
      </c>
      <c r="C71" s="172">
        <v>95318367998.149994</v>
      </c>
      <c r="D71" s="172">
        <v>70775687654.119995</v>
      </c>
      <c r="E71" s="172">
        <v>70112432466.119995</v>
      </c>
      <c r="F71" s="173">
        <f t="shared" si="2"/>
        <v>136309445001.85001</v>
      </c>
      <c r="G71" s="174">
        <f t="shared" si="3"/>
        <v>41.151520952343489</v>
      </c>
      <c r="H71" s="174">
        <f t="shared" ref="H71:H134" si="4">IFERROR(IF(D71&gt;0,+D71/B71*100,0),0)</f>
        <v>30.555781163516833</v>
      </c>
      <c r="I71" s="174">
        <f t="shared" ref="I71:I134" si="5">IFERROR(IF(E71&gt;0,+E71/B71*100,0),0)</f>
        <v>30.269435936054879</v>
      </c>
    </row>
    <row r="72" spans="1:9" s="2" customFormat="1" x14ac:dyDescent="0.2">
      <c r="A72" s="171" t="s">
        <v>28</v>
      </c>
      <c r="B72" s="172">
        <v>127230503000</v>
      </c>
      <c r="C72" s="172">
        <v>46426576266</v>
      </c>
      <c r="D72" s="172">
        <v>46326273904</v>
      </c>
      <c r="E72" s="172">
        <v>46322033670</v>
      </c>
      <c r="F72" s="173">
        <f t="shared" si="2"/>
        <v>80803926734</v>
      </c>
      <c r="G72" s="174">
        <f t="shared" si="3"/>
        <v>36.490130252805805</v>
      </c>
      <c r="H72" s="174">
        <f t="shared" si="4"/>
        <v>36.41129509957215</v>
      </c>
      <c r="I72" s="174">
        <f t="shared" si="5"/>
        <v>36.407962381473887</v>
      </c>
    </row>
    <row r="73" spans="1:9" s="2" customFormat="1" x14ac:dyDescent="0.2">
      <c r="A73" s="185" t="s">
        <v>110</v>
      </c>
      <c r="B73" s="182">
        <v>82149447000</v>
      </c>
      <c r="C73" s="182">
        <v>31417298840</v>
      </c>
      <c r="D73" s="182">
        <v>31316996478</v>
      </c>
      <c r="E73" s="182">
        <v>31314832944</v>
      </c>
      <c r="F73" s="183">
        <f t="shared" ref="F73:F136" si="6">+B73-C73</f>
        <v>50732148160</v>
      </c>
      <c r="G73" s="184">
        <f t="shared" ref="G73:G136" si="7">IFERROR(IF(C73&gt;0,+C73/B73*100,0),0)</f>
        <v>38.244078307672602</v>
      </c>
      <c r="H73" s="184">
        <f t="shared" si="4"/>
        <v>38.121980879554798</v>
      </c>
      <c r="I73" s="184">
        <f t="shared" si="5"/>
        <v>38.119347223359881</v>
      </c>
    </row>
    <row r="74" spans="1:9" s="2" customFormat="1" x14ac:dyDescent="0.2">
      <c r="A74" s="185" t="s">
        <v>111</v>
      </c>
      <c r="B74" s="182">
        <v>31136885000</v>
      </c>
      <c r="C74" s="182">
        <v>12363226733</v>
      </c>
      <c r="D74" s="182">
        <v>12363226733</v>
      </c>
      <c r="E74" s="182">
        <v>12362645033</v>
      </c>
      <c r="F74" s="183">
        <f t="shared" si="6"/>
        <v>18773658267</v>
      </c>
      <c r="G74" s="184">
        <f t="shared" si="7"/>
        <v>39.706048736089045</v>
      </c>
      <c r="H74" s="184">
        <f t="shared" si="4"/>
        <v>39.706048736089045</v>
      </c>
      <c r="I74" s="184">
        <f t="shared" si="5"/>
        <v>39.704180533794563</v>
      </c>
    </row>
    <row r="75" spans="1:9" s="2" customFormat="1" x14ac:dyDescent="0.2">
      <c r="A75" s="185" t="s">
        <v>112</v>
      </c>
      <c r="B75" s="182">
        <v>12241016000</v>
      </c>
      <c r="C75" s="182">
        <v>2419084239</v>
      </c>
      <c r="D75" s="182">
        <v>2419084239</v>
      </c>
      <c r="E75" s="182">
        <v>2419084239</v>
      </c>
      <c r="F75" s="183">
        <f t="shared" si="6"/>
        <v>9821931761</v>
      </c>
      <c r="G75" s="184">
        <f t="shared" si="7"/>
        <v>19.762119737446628</v>
      </c>
      <c r="H75" s="184">
        <f t="shared" si="4"/>
        <v>19.762119737446628</v>
      </c>
      <c r="I75" s="184">
        <f t="shared" si="5"/>
        <v>19.762119737446628</v>
      </c>
    </row>
    <row r="76" spans="1:9" s="2" customFormat="1" x14ac:dyDescent="0.2">
      <c r="A76" s="185" t="s">
        <v>150</v>
      </c>
      <c r="B76" s="182">
        <v>1145514000</v>
      </c>
      <c r="C76" s="182">
        <v>186048649</v>
      </c>
      <c r="D76" s="182">
        <v>186048649</v>
      </c>
      <c r="E76" s="182">
        <v>184553649</v>
      </c>
      <c r="F76" s="183">
        <f t="shared" si="6"/>
        <v>959465351</v>
      </c>
      <c r="G76" s="184">
        <f t="shared" si="7"/>
        <v>16.241499361858519</v>
      </c>
      <c r="H76" s="184">
        <f t="shared" si="4"/>
        <v>16.241499361858519</v>
      </c>
      <c r="I76" s="184">
        <f t="shared" si="5"/>
        <v>16.110990262886354</v>
      </c>
    </row>
    <row r="77" spans="1:9" s="2" customFormat="1" x14ac:dyDescent="0.2">
      <c r="A77" s="185" t="s">
        <v>151</v>
      </c>
      <c r="B77" s="182">
        <v>17112000</v>
      </c>
      <c r="C77" s="182">
        <v>2244426</v>
      </c>
      <c r="D77" s="182">
        <v>2244426</v>
      </c>
      <c r="E77" s="182">
        <v>2244426</v>
      </c>
      <c r="F77" s="183">
        <f t="shared" si="6"/>
        <v>14867574</v>
      </c>
      <c r="G77" s="184">
        <f t="shared" si="7"/>
        <v>13.11609396914446</v>
      </c>
      <c r="H77" s="184">
        <f t="shared" si="4"/>
        <v>13.11609396914446</v>
      </c>
      <c r="I77" s="184">
        <f t="shared" si="5"/>
        <v>13.11609396914446</v>
      </c>
    </row>
    <row r="78" spans="1:9" s="2" customFormat="1" x14ac:dyDescent="0.2">
      <c r="A78" s="185" t="s">
        <v>152</v>
      </c>
      <c r="B78" s="182">
        <v>540529000</v>
      </c>
      <c r="C78" s="182">
        <v>38673379</v>
      </c>
      <c r="D78" s="182">
        <v>38673379</v>
      </c>
      <c r="E78" s="182">
        <v>38673379</v>
      </c>
      <c r="F78" s="183">
        <f t="shared" si="6"/>
        <v>501855621</v>
      </c>
      <c r="G78" s="184">
        <f t="shared" si="7"/>
        <v>7.1547278684399913</v>
      </c>
      <c r="H78" s="184">
        <f t="shared" si="4"/>
        <v>7.1547278684399913</v>
      </c>
      <c r="I78" s="184">
        <f t="shared" si="5"/>
        <v>7.1547278684399913</v>
      </c>
    </row>
    <row r="79" spans="1:9" s="2" customFormat="1" x14ac:dyDescent="0.2">
      <c r="A79" s="171" t="s">
        <v>29</v>
      </c>
      <c r="B79" s="172">
        <v>55402409000</v>
      </c>
      <c r="C79" s="172">
        <v>45177135994.470001</v>
      </c>
      <c r="D79" s="172">
        <v>20766177961.439999</v>
      </c>
      <c r="E79" s="172">
        <v>20107333320.440002</v>
      </c>
      <c r="F79" s="173">
        <f t="shared" si="6"/>
        <v>10225273005.529999</v>
      </c>
      <c r="G79" s="174">
        <f t="shared" si="7"/>
        <v>81.543631062089744</v>
      </c>
      <c r="H79" s="174">
        <f t="shared" si="4"/>
        <v>37.482445865196944</v>
      </c>
      <c r="I79" s="174">
        <f t="shared" si="5"/>
        <v>36.293247321501852</v>
      </c>
    </row>
    <row r="80" spans="1:9" s="2" customFormat="1" x14ac:dyDescent="0.2">
      <c r="A80" s="185" t="s">
        <v>113</v>
      </c>
      <c r="B80" s="182">
        <v>55402409000</v>
      </c>
      <c r="C80" s="182">
        <v>45177135994.470001</v>
      </c>
      <c r="D80" s="182">
        <v>20766177961.439999</v>
      </c>
      <c r="E80" s="182">
        <v>20107333320.440002</v>
      </c>
      <c r="F80" s="183">
        <f t="shared" si="6"/>
        <v>10225273005.529999</v>
      </c>
      <c r="G80" s="184">
        <f t="shared" si="7"/>
        <v>81.543631062089744</v>
      </c>
      <c r="H80" s="184">
        <f t="shared" si="4"/>
        <v>37.482445865196944</v>
      </c>
      <c r="I80" s="184">
        <f t="shared" si="5"/>
        <v>36.293247321501852</v>
      </c>
    </row>
    <row r="81" spans="1:9" s="2" customFormat="1" x14ac:dyDescent="0.2">
      <c r="A81" s="171" t="s">
        <v>30</v>
      </c>
      <c r="B81" s="172">
        <v>43722892000</v>
      </c>
      <c r="C81" s="172">
        <v>1745871731.6800001</v>
      </c>
      <c r="D81" s="172">
        <v>1714845064.6800001</v>
      </c>
      <c r="E81" s="172">
        <v>1714845064.6800001</v>
      </c>
      <c r="F81" s="173">
        <f t="shared" si="6"/>
        <v>41977020268.32</v>
      </c>
      <c r="G81" s="174">
        <f t="shared" si="7"/>
        <v>3.9930380901610993</v>
      </c>
      <c r="H81" s="174">
        <f t="shared" si="4"/>
        <v>3.9220760252546878</v>
      </c>
      <c r="I81" s="174">
        <f t="shared" si="5"/>
        <v>3.9220760252546878</v>
      </c>
    </row>
    <row r="82" spans="1:9" s="2" customFormat="1" x14ac:dyDescent="0.2">
      <c r="A82" s="185" t="s">
        <v>115</v>
      </c>
      <c r="B82" s="182">
        <v>38100212000</v>
      </c>
      <c r="C82" s="182">
        <v>0</v>
      </c>
      <c r="D82" s="182">
        <v>0</v>
      </c>
      <c r="E82" s="182">
        <v>0</v>
      </c>
      <c r="F82" s="183">
        <f t="shared" si="6"/>
        <v>38100212000</v>
      </c>
      <c r="G82" s="184">
        <f t="shared" si="7"/>
        <v>0</v>
      </c>
      <c r="H82" s="184">
        <f t="shared" si="4"/>
        <v>0</v>
      </c>
      <c r="I82" s="184">
        <f t="shared" si="5"/>
        <v>0</v>
      </c>
    </row>
    <row r="83" spans="1:9" s="2" customFormat="1" x14ac:dyDescent="0.2">
      <c r="A83" s="185" t="s">
        <v>153</v>
      </c>
      <c r="B83" s="182">
        <v>132360000</v>
      </c>
      <c r="C83" s="182">
        <v>20048274</v>
      </c>
      <c r="D83" s="182">
        <v>20048274</v>
      </c>
      <c r="E83" s="182">
        <v>20048274</v>
      </c>
      <c r="F83" s="183">
        <f t="shared" si="6"/>
        <v>112311726</v>
      </c>
      <c r="G83" s="184">
        <f t="shared" si="7"/>
        <v>15.146776971894832</v>
      </c>
      <c r="H83" s="184">
        <f t="shared" si="4"/>
        <v>15.146776971894832</v>
      </c>
      <c r="I83" s="184">
        <f t="shared" si="5"/>
        <v>15.146776971894832</v>
      </c>
    </row>
    <row r="84" spans="1:9" s="2" customFormat="1" x14ac:dyDescent="0.2">
      <c r="A84" s="185" t="s">
        <v>154</v>
      </c>
      <c r="B84" s="182">
        <v>34957000</v>
      </c>
      <c r="C84" s="182">
        <v>6593155</v>
      </c>
      <c r="D84" s="182">
        <v>6593155</v>
      </c>
      <c r="E84" s="182">
        <v>6593155</v>
      </c>
      <c r="F84" s="183">
        <f t="shared" si="6"/>
        <v>28363845</v>
      </c>
      <c r="G84" s="184">
        <f t="shared" si="7"/>
        <v>18.860757502073977</v>
      </c>
      <c r="H84" s="184">
        <f t="shared" si="4"/>
        <v>18.860757502073977</v>
      </c>
      <c r="I84" s="184">
        <f t="shared" si="5"/>
        <v>18.860757502073977</v>
      </c>
    </row>
    <row r="85" spans="1:9" s="2" customFormat="1" x14ac:dyDescent="0.2">
      <c r="A85" s="185" t="s">
        <v>155</v>
      </c>
      <c r="B85" s="182">
        <v>2365718000</v>
      </c>
      <c r="C85" s="182">
        <v>1190038382</v>
      </c>
      <c r="D85" s="182">
        <v>1190038382</v>
      </c>
      <c r="E85" s="182">
        <v>1190038382</v>
      </c>
      <c r="F85" s="183">
        <f t="shared" si="6"/>
        <v>1175679618</v>
      </c>
      <c r="G85" s="184">
        <f t="shared" si="7"/>
        <v>50.303475815798834</v>
      </c>
      <c r="H85" s="184">
        <f t="shared" si="4"/>
        <v>50.303475815798834</v>
      </c>
      <c r="I85" s="184">
        <f t="shared" si="5"/>
        <v>50.303475815798834</v>
      </c>
    </row>
    <row r="86" spans="1:9" s="2" customFormat="1" x14ac:dyDescent="0.2">
      <c r="A86" s="185" t="s">
        <v>123</v>
      </c>
      <c r="B86" s="182">
        <v>423546000</v>
      </c>
      <c r="C86" s="182">
        <v>423542740.68000001</v>
      </c>
      <c r="D86" s="182">
        <v>423542740.68000001</v>
      </c>
      <c r="E86" s="182">
        <v>423542740.68000001</v>
      </c>
      <c r="F86" s="183">
        <f t="shared" si="6"/>
        <v>3259.3199999928474</v>
      </c>
      <c r="G86" s="184">
        <f t="shared" si="7"/>
        <v>99.999230468473314</v>
      </c>
      <c r="H86" s="184">
        <f t="shared" si="4"/>
        <v>99.999230468473314</v>
      </c>
      <c r="I86" s="184">
        <f t="shared" si="5"/>
        <v>99.999230468473314</v>
      </c>
    </row>
    <row r="87" spans="1:9" s="2" customFormat="1" x14ac:dyDescent="0.2">
      <c r="A87" s="185" t="s">
        <v>124</v>
      </c>
      <c r="B87" s="182">
        <v>666099000</v>
      </c>
      <c r="C87" s="182">
        <v>0</v>
      </c>
      <c r="D87" s="182">
        <v>0</v>
      </c>
      <c r="E87" s="182">
        <v>0</v>
      </c>
      <c r="F87" s="183">
        <f t="shared" si="6"/>
        <v>666099000</v>
      </c>
      <c r="G87" s="184">
        <f t="shared" si="7"/>
        <v>0</v>
      </c>
      <c r="H87" s="184">
        <f t="shared" si="4"/>
        <v>0</v>
      </c>
      <c r="I87" s="184">
        <f t="shared" si="5"/>
        <v>0</v>
      </c>
    </row>
    <row r="88" spans="1:9" s="2" customFormat="1" x14ac:dyDescent="0.2">
      <c r="A88" s="185" t="s">
        <v>156</v>
      </c>
      <c r="B88" s="182">
        <v>2000000000</v>
      </c>
      <c r="C88" s="182">
        <v>105649180</v>
      </c>
      <c r="D88" s="182">
        <v>74622513</v>
      </c>
      <c r="E88" s="182">
        <v>74622513</v>
      </c>
      <c r="F88" s="183">
        <f t="shared" si="6"/>
        <v>1894350820</v>
      </c>
      <c r="G88" s="184">
        <f t="shared" si="7"/>
        <v>5.2824589999999993</v>
      </c>
      <c r="H88" s="184">
        <f t="shared" si="4"/>
        <v>3.7311256500000001</v>
      </c>
      <c r="I88" s="184">
        <f t="shared" si="5"/>
        <v>3.7311256500000001</v>
      </c>
    </row>
    <row r="89" spans="1:9" s="2" customFormat="1" x14ac:dyDescent="0.2">
      <c r="A89" s="171" t="s">
        <v>32</v>
      </c>
      <c r="B89" s="172">
        <v>699029000</v>
      </c>
      <c r="C89" s="172">
        <v>0</v>
      </c>
      <c r="D89" s="172">
        <v>0</v>
      </c>
      <c r="E89" s="172">
        <v>0</v>
      </c>
      <c r="F89" s="173">
        <f t="shared" si="6"/>
        <v>699029000</v>
      </c>
      <c r="G89" s="174">
        <f t="shared" si="7"/>
        <v>0</v>
      </c>
      <c r="H89" s="174">
        <f t="shared" si="4"/>
        <v>0</v>
      </c>
      <c r="I89" s="174">
        <f t="shared" si="5"/>
        <v>0</v>
      </c>
    </row>
    <row r="90" spans="1:9" s="2" customFormat="1" x14ac:dyDescent="0.2">
      <c r="A90" s="185" t="s">
        <v>157</v>
      </c>
      <c r="B90" s="182">
        <v>699029000</v>
      </c>
      <c r="C90" s="182">
        <v>0</v>
      </c>
      <c r="D90" s="182">
        <v>0</v>
      </c>
      <c r="E90" s="182">
        <v>0</v>
      </c>
      <c r="F90" s="183">
        <f t="shared" si="6"/>
        <v>699029000</v>
      </c>
      <c r="G90" s="184">
        <f t="shared" si="7"/>
        <v>0</v>
      </c>
      <c r="H90" s="184">
        <f t="shared" si="4"/>
        <v>0</v>
      </c>
      <c r="I90" s="184">
        <f t="shared" si="5"/>
        <v>0</v>
      </c>
    </row>
    <row r="91" spans="1:9" s="2" customFormat="1" x14ac:dyDescent="0.2">
      <c r="A91" s="171" t="s">
        <v>127</v>
      </c>
      <c r="B91" s="172">
        <v>4572980000</v>
      </c>
      <c r="C91" s="172">
        <v>1968784006</v>
      </c>
      <c r="D91" s="172">
        <v>1968390724</v>
      </c>
      <c r="E91" s="172">
        <v>1968220411</v>
      </c>
      <c r="F91" s="173">
        <f t="shared" si="6"/>
        <v>2604195994</v>
      </c>
      <c r="G91" s="174">
        <f t="shared" si="7"/>
        <v>43.052539175767222</v>
      </c>
      <c r="H91" s="174">
        <f t="shared" si="4"/>
        <v>43.043939050684678</v>
      </c>
      <c r="I91" s="174">
        <f t="shared" si="5"/>
        <v>43.040214717755163</v>
      </c>
    </row>
    <row r="92" spans="1:9" s="2" customFormat="1" x14ac:dyDescent="0.2">
      <c r="A92" s="185" t="s">
        <v>128</v>
      </c>
      <c r="B92" s="182">
        <v>3572828000</v>
      </c>
      <c r="C92" s="182">
        <v>1968784006</v>
      </c>
      <c r="D92" s="182">
        <v>1968390724</v>
      </c>
      <c r="E92" s="182">
        <v>1968220411</v>
      </c>
      <c r="F92" s="183">
        <f t="shared" si="6"/>
        <v>1604043994</v>
      </c>
      <c r="G92" s="184">
        <f t="shared" si="7"/>
        <v>55.104360075548001</v>
      </c>
      <c r="H92" s="184">
        <f t="shared" si="4"/>
        <v>55.093352492759237</v>
      </c>
      <c r="I92" s="184">
        <f t="shared" si="5"/>
        <v>55.088585596619822</v>
      </c>
    </row>
    <row r="93" spans="1:9" s="2" customFormat="1" x14ac:dyDescent="0.2">
      <c r="A93" s="185" t="s">
        <v>130</v>
      </c>
      <c r="B93" s="182">
        <v>1000152000</v>
      </c>
      <c r="C93" s="182">
        <v>0</v>
      </c>
      <c r="D93" s="182">
        <v>0</v>
      </c>
      <c r="E93" s="182">
        <v>0</v>
      </c>
      <c r="F93" s="183">
        <f t="shared" si="6"/>
        <v>1000152000</v>
      </c>
      <c r="G93" s="184">
        <f t="shared" si="7"/>
        <v>0</v>
      </c>
      <c r="H93" s="184">
        <f t="shared" si="4"/>
        <v>0</v>
      </c>
      <c r="I93" s="184">
        <f t="shared" si="5"/>
        <v>0</v>
      </c>
    </row>
    <row r="94" spans="1:9" s="2" customFormat="1" x14ac:dyDescent="0.2">
      <c r="A94" s="171" t="s">
        <v>131</v>
      </c>
      <c r="B94" s="172">
        <v>302363860434</v>
      </c>
      <c r="C94" s="172">
        <v>139003447066.53</v>
      </c>
      <c r="D94" s="172">
        <v>38018225278.880005</v>
      </c>
      <c r="E94" s="172">
        <v>37433933504.900002</v>
      </c>
      <c r="F94" s="173">
        <f t="shared" si="6"/>
        <v>163360413367.47</v>
      </c>
      <c r="G94" s="174">
        <f t="shared" si="7"/>
        <v>45.972242472036989</v>
      </c>
      <c r="H94" s="174">
        <f t="shared" si="4"/>
        <v>12.573667112303132</v>
      </c>
      <c r="I94" s="174">
        <f t="shared" si="5"/>
        <v>12.380425838977235</v>
      </c>
    </row>
    <row r="95" spans="1:9" s="2" customFormat="1" x14ac:dyDescent="0.2">
      <c r="A95" s="171" t="s">
        <v>1659</v>
      </c>
      <c r="B95" s="172">
        <v>302363860434</v>
      </c>
      <c r="C95" s="172">
        <v>139003447066.53</v>
      </c>
      <c r="D95" s="172">
        <v>38018225278.880005</v>
      </c>
      <c r="E95" s="172">
        <v>37433933504.900002</v>
      </c>
      <c r="F95" s="173">
        <f t="shared" si="6"/>
        <v>163360413367.47</v>
      </c>
      <c r="G95" s="174">
        <f t="shared" si="7"/>
        <v>45.972242472036989</v>
      </c>
      <c r="H95" s="174">
        <f t="shared" si="4"/>
        <v>12.573667112303132</v>
      </c>
      <c r="I95" s="174">
        <f t="shared" si="5"/>
        <v>12.380425838977235</v>
      </c>
    </row>
    <row r="96" spans="1:9" s="2" customFormat="1" x14ac:dyDescent="0.2">
      <c r="A96" s="185" t="s">
        <v>148</v>
      </c>
      <c r="B96" s="182">
        <v>76655246024</v>
      </c>
      <c r="C96" s="182">
        <v>24757260309.09</v>
      </c>
      <c r="D96" s="182">
        <v>4303697334.2700005</v>
      </c>
      <c r="E96" s="182">
        <v>4251591555.27</v>
      </c>
      <c r="F96" s="183">
        <f t="shared" si="6"/>
        <v>51897985714.910004</v>
      </c>
      <c r="G96" s="184">
        <f t="shared" si="7"/>
        <v>32.296889767125322</v>
      </c>
      <c r="H96" s="184">
        <f t="shared" si="4"/>
        <v>5.6143546038878478</v>
      </c>
      <c r="I96" s="184">
        <f t="shared" si="5"/>
        <v>5.5463804185546133</v>
      </c>
    </row>
    <row r="97" spans="1:9" s="2" customFormat="1" x14ac:dyDescent="0.2">
      <c r="A97" s="185" t="s">
        <v>158</v>
      </c>
      <c r="B97" s="182">
        <v>112854307205</v>
      </c>
      <c r="C97" s="182">
        <v>62205702338.480003</v>
      </c>
      <c r="D97" s="182">
        <v>18201975006.830002</v>
      </c>
      <c r="E97" s="182">
        <v>17907096686.849998</v>
      </c>
      <c r="F97" s="183">
        <f t="shared" si="6"/>
        <v>50648604866.519997</v>
      </c>
      <c r="G97" s="184">
        <f t="shared" si="7"/>
        <v>55.120361711567881</v>
      </c>
      <c r="H97" s="184">
        <f t="shared" si="4"/>
        <v>16.128737535702641</v>
      </c>
      <c r="I97" s="184">
        <f t="shared" si="5"/>
        <v>15.867446383168819</v>
      </c>
    </row>
    <row r="98" spans="1:9" s="2" customFormat="1" x14ac:dyDescent="0.2">
      <c r="A98" s="185" t="s">
        <v>159</v>
      </c>
      <c r="B98" s="182">
        <v>112854307205</v>
      </c>
      <c r="C98" s="182">
        <v>52040484418.959999</v>
      </c>
      <c r="D98" s="182">
        <v>15512552937.780001</v>
      </c>
      <c r="E98" s="182">
        <v>15275245262.780001</v>
      </c>
      <c r="F98" s="183">
        <f t="shared" si="6"/>
        <v>60813822786.040001</v>
      </c>
      <c r="G98" s="184">
        <f t="shared" si="7"/>
        <v>46.112980273254784</v>
      </c>
      <c r="H98" s="184">
        <f t="shared" si="4"/>
        <v>13.745645444973073</v>
      </c>
      <c r="I98" s="184">
        <f t="shared" si="5"/>
        <v>13.535367538106009</v>
      </c>
    </row>
    <row r="99" spans="1:9" s="2" customFormat="1" x14ac:dyDescent="0.2">
      <c r="A99" s="171" t="s">
        <v>160</v>
      </c>
      <c r="B99" s="172">
        <v>172123417190</v>
      </c>
      <c r="C99" s="172">
        <v>29321923866.900002</v>
      </c>
      <c r="D99" s="172">
        <v>11563877859.07</v>
      </c>
      <c r="E99" s="172">
        <v>11559165388.07</v>
      </c>
      <c r="F99" s="173">
        <f t="shared" si="6"/>
        <v>142801493323.10001</v>
      </c>
      <c r="G99" s="174">
        <f t="shared" si="7"/>
        <v>17.035406538863175</v>
      </c>
      <c r="H99" s="174">
        <f t="shared" si="4"/>
        <v>6.7183640947036913</v>
      </c>
      <c r="I99" s="174">
        <f t="shared" si="5"/>
        <v>6.7156262505004243</v>
      </c>
    </row>
    <row r="100" spans="1:9" s="2" customFormat="1" x14ac:dyDescent="0.2">
      <c r="A100" s="171" t="s">
        <v>109</v>
      </c>
      <c r="B100" s="172">
        <v>21906299000</v>
      </c>
      <c r="C100" s="172">
        <v>10727236035.9</v>
      </c>
      <c r="D100" s="172">
        <v>6924989478.0699997</v>
      </c>
      <c r="E100" s="172">
        <v>6920277007.0699997</v>
      </c>
      <c r="F100" s="173">
        <f t="shared" si="6"/>
        <v>11179062964.1</v>
      </c>
      <c r="G100" s="174">
        <f t="shared" si="7"/>
        <v>48.968728290890212</v>
      </c>
      <c r="H100" s="174">
        <f t="shared" si="4"/>
        <v>31.61186414040089</v>
      </c>
      <c r="I100" s="174">
        <f t="shared" si="5"/>
        <v>31.590352195366272</v>
      </c>
    </row>
    <row r="101" spans="1:9" s="2" customFormat="1" x14ac:dyDescent="0.2">
      <c r="A101" s="171" t="s">
        <v>28</v>
      </c>
      <c r="B101" s="172">
        <v>13433656000</v>
      </c>
      <c r="C101" s="172">
        <v>4808431780</v>
      </c>
      <c r="D101" s="172">
        <v>4808431780</v>
      </c>
      <c r="E101" s="172">
        <v>4808431780</v>
      </c>
      <c r="F101" s="173">
        <f t="shared" si="6"/>
        <v>8625224220</v>
      </c>
      <c r="G101" s="174">
        <f t="shared" si="7"/>
        <v>35.793917754035085</v>
      </c>
      <c r="H101" s="174">
        <f t="shared" si="4"/>
        <v>35.793917754035085</v>
      </c>
      <c r="I101" s="174">
        <f t="shared" si="5"/>
        <v>35.793917754035085</v>
      </c>
    </row>
    <row r="102" spans="1:9" s="2" customFormat="1" x14ac:dyDescent="0.2">
      <c r="A102" s="185" t="s">
        <v>110</v>
      </c>
      <c r="B102" s="182">
        <v>8678666000</v>
      </c>
      <c r="C102" s="182">
        <v>3426023364</v>
      </c>
      <c r="D102" s="182">
        <v>3426023364</v>
      </c>
      <c r="E102" s="182">
        <v>3426023364</v>
      </c>
      <c r="F102" s="183">
        <f t="shared" si="6"/>
        <v>5252642636</v>
      </c>
      <c r="G102" s="184">
        <f t="shared" si="7"/>
        <v>39.476382245842849</v>
      </c>
      <c r="H102" s="184">
        <f t="shared" si="4"/>
        <v>39.476382245842849</v>
      </c>
      <c r="I102" s="184">
        <f t="shared" si="5"/>
        <v>39.476382245842849</v>
      </c>
    </row>
    <row r="103" spans="1:9" s="2" customFormat="1" x14ac:dyDescent="0.2">
      <c r="A103" s="185" t="s">
        <v>111</v>
      </c>
      <c r="B103" s="182">
        <v>3170724000</v>
      </c>
      <c r="C103" s="182">
        <v>1138589569</v>
      </c>
      <c r="D103" s="182">
        <v>1138589569</v>
      </c>
      <c r="E103" s="182">
        <v>1138589569</v>
      </c>
      <c r="F103" s="183">
        <f t="shared" si="6"/>
        <v>2032134431</v>
      </c>
      <c r="G103" s="184">
        <f t="shared" si="7"/>
        <v>35.909450617587659</v>
      </c>
      <c r="H103" s="184">
        <f t="shared" si="4"/>
        <v>35.909450617587659</v>
      </c>
      <c r="I103" s="184">
        <f t="shared" si="5"/>
        <v>35.909450617587659</v>
      </c>
    </row>
    <row r="104" spans="1:9" s="2" customFormat="1" x14ac:dyDescent="0.2">
      <c r="A104" s="185" t="s">
        <v>112</v>
      </c>
      <c r="B104" s="182">
        <v>1584266000</v>
      </c>
      <c r="C104" s="182">
        <v>243818847</v>
      </c>
      <c r="D104" s="182">
        <v>243818847</v>
      </c>
      <c r="E104" s="182">
        <v>243818847</v>
      </c>
      <c r="F104" s="183">
        <f t="shared" si="6"/>
        <v>1340447153</v>
      </c>
      <c r="G104" s="184">
        <f t="shared" si="7"/>
        <v>15.390019542172842</v>
      </c>
      <c r="H104" s="184">
        <f t="shared" si="4"/>
        <v>15.390019542172842</v>
      </c>
      <c r="I104" s="184">
        <f t="shared" si="5"/>
        <v>15.390019542172842</v>
      </c>
    </row>
    <row r="105" spans="1:9" s="2" customFormat="1" x14ac:dyDescent="0.2">
      <c r="A105" s="171" t="s">
        <v>29</v>
      </c>
      <c r="B105" s="172">
        <v>8116484000</v>
      </c>
      <c r="C105" s="172">
        <v>5903291189.8999996</v>
      </c>
      <c r="D105" s="172">
        <v>2101044632.0699999</v>
      </c>
      <c r="E105" s="172">
        <v>2096332161.0699999</v>
      </c>
      <c r="F105" s="173">
        <f t="shared" si="6"/>
        <v>2213192810.1000004</v>
      </c>
      <c r="G105" s="174">
        <f t="shared" si="7"/>
        <v>72.732123785373076</v>
      </c>
      <c r="H105" s="174">
        <f t="shared" si="4"/>
        <v>25.886142719803303</v>
      </c>
      <c r="I105" s="174">
        <f t="shared" si="5"/>
        <v>25.82808222217896</v>
      </c>
    </row>
    <row r="106" spans="1:9" s="2" customFormat="1" x14ac:dyDescent="0.2">
      <c r="A106" s="185" t="s">
        <v>113</v>
      </c>
      <c r="B106" s="182">
        <v>8116484000</v>
      </c>
      <c r="C106" s="182">
        <v>5903291189.8999996</v>
      </c>
      <c r="D106" s="182">
        <v>2101044632.0699999</v>
      </c>
      <c r="E106" s="182">
        <v>2096332161.0699999</v>
      </c>
      <c r="F106" s="183">
        <f t="shared" si="6"/>
        <v>2213192810.1000004</v>
      </c>
      <c r="G106" s="184">
        <f t="shared" si="7"/>
        <v>72.732123785373076</v>
      </c>
      <c r="H106" s="184">
        <f t="shared" si="4"/>
        <v>25.886142719803303</v>
      </c>
      <c r="I106" s="184">
        <f t="shared" si="5"/>
        <v>25.82808222217896</v>
      </c>
    </row>
    <row r="107" spans="1:9" s="2" customFormat="1" x14ac:dyDescent="0.2">
      <c r="A107" s="171" t="s">
        <v>30</v>
      </c>
      <c r="B107" s="172">
        <v>72967000</v>
      </c>
      <c r="C107" s="172">
        <v>8172866</v>
      </c>
      <c r="D107" s="172">
        <v>8172866</v>
      </c>
      <c r="E107" s="172">
        <v>8172866</v>
      </c>
      <c r="F107" s="173">
        <f t="shared" si="6"/>
        <v>64794134</v>
      </c>
      <c r="G107" s="174">
        <f t="shared" si="7"/>
        <v>11.20077021119136</v>
      </c>
      <c r="H107" s="174">
        <f t="shared" si="4"/>
        <v>11.20077021119136</v>
      </c>
      <c r="I107" s="174">
        <f t="shared" si="5"/>
        <v>11.20077021119136</v>
      </c>
    </row>
    <row r="108" spans="1:9" s="2" customFormat="1" x14ac:dyDescent="0.2">
      <c r="A108" s="185" t="s">
        <v>118</v>
      </c>
      <c r="B108" s="182">
        <v>60967000</v>
      </c>
      <c r="C108" s="182">
        <v>8172866</v>
      </c>
      <c r="D108" s="182">
        <v>8172866</v>
      </c>
      <c r="E108" s="182">
        <v>8172866</v>
      </c>
      <c r="F108" s="183">
        <f t="shared" si="6"/>
        <v>52794134</v>
      </c>
      <c r="G108" s="184">
        <f t="shared" si="7"/>
        <v>13.405393081503108</v>
      </c>
      <c r="H108" s="184">
        <f t="shared" si="4"/>
        <v>13.405393081503108</v>
      </c>
      <c r="I108" s="184">
        <f t="shared" si="5"/>
        <v>13.405393081503108</v>
      </c>
    </row>
    <row r="109" spans="1:9" s="2" customFormat="1" x14ac:dyDescent="0.2">
      <c r="A109" s="185" t="s">
        <v>124</v>
      </c>
      <c r="B109" s="182">
        <v>12000000</v>
      </c>
      <c r="C109" s="182">
        <v>0</v>
      </c>
      <c r="D109" s="182">
        <v>0</v>
      </c>
      <c r="E109" s="182">
        <v>0</v>
      </c>
      <c r="F109" s="183">
        <f t="shared" si="6"/>
        <v>12000000</v>
      </c>
      <c r="G109" s="184">
        <f t="shared" si="7"/>
        <v>0</v>
      </c>
      <c r="H109" s="184">
        <f t="shared" si="4"/>
        <v>0</v>
      </c>
      <c r="I109" s="184">
        <f t="shared" si="5"/>
        <v>0</v>
      </c>
    </row>
    <row r="110" spans="1:9" s="2" customFormat="1" x14ac:dyDescent="0.2">
      <c r="A110" s="171" t="s">
        <v>127</v>
      </c>
      <c r="B110" s="172">
        <v>283192000</v>
      </c>
      <c r="C110" s="172">
        <v>7340200</v>
      </c>
      <c r="D110" s="172">
        <v>7340200</v>
      </c>
      <c r="E110" s="172">
        <v>7340200</v>
      </c>
      <c r="F110" s="173">
        <f t="shared" si="6"/>
        <v>275851800</v>
      </c>
      <c r="G110" s="174">
        <f t="shared" si="7"/>
        <v>2.5919517500494362</v>
      </c>
      <c r="H110" s="174">
        <f t="shared" si="4"/>
        <v>2.5919517500494362</v>
      </c>
      <c r="I110" s="174">
        <f t="shared" si="5"/>
        <v>2.5919517500494362</v>
      </c>
    </row>
    <row r="111" spans="1:9" s="2" customFormat="1" x14ac:dyDescent="0.2">
      <c r="A111" s="185" t="s">
        <v>128</v>
      </c>
      <c r="B111" s="182">
        <v>58309000</v>
      </c>
      <c r="C111" s="182">
        <v>5777400</v>
      </c>
      <c r="D111" s="182">
        <v>5777400</v>
      </c>
      <c r="E111" s="182">
        <v>5777400</v>
      </c>
      <c r="F111" s="183">
        <f t="shared" si="6"/>
        <v>52531600</v>
      </c>
      <c r="G111" s="184">
        <f t="shared" si="7"/>
        <v>9.9082474403608352</v>
      </c>
      <c r="H111" s="184">
        <f t="shared" si="4"/>
        <v>9.9082474403608352</v>
      </c>
      <c r="I111" s="184">
        <f t="shared" si="5"/>
        <v>9.9082474403608352</v>
      </c>
    </row>
    <row r="112" spans="1:9" s="2" customFormat="1" x14ac:dyDescent="0.2">
      <c r="A112" s="185" t="s">
        <v>129</v>
      </c>
      <c r="B112" s="182">
        <v>4263000</v>
      </c>
      <c r="C112" s="182">
        <v>1562800</v>
      </c>
      <c r="D112" s="182">
        <v>1562800</v>
      </c>
      <c r="E112" s="182">
        <v>1562800</v>
      </c>
      <c r="F112" s="183">
        <f t="shared" si="6"/>
        <v>2700200</v>
      </c>
      <c r="G112" s="184">
        <f t="shared" si="7"/>
        <v>36.659629368988981</v>
      </c>
      <c r="H112" s="184">
        <f t="shared" si="4"/>
        <v>36.659629368988981</v>
      </c>
      <c r="I112" s="184">
        <f t="shared" si="5"/>
        <v>36.659629368988981</v>
      </c>
    </row>
    <row r="113" spans="1:9" s="2" customFormat="1" x14ac:dyDescent="0.2">
      <c r="A113" s="185" t="s">
        <v>130</v>
      </c>
      <c r="B113" s="182">
        <v>220620000</v>
      </c>
      <c r="C113" s="182">
        <v>0</v>
      </c>
      <c r="D113" s="182">
        <v>0</v>
      </c>
      <c r="E113" s="182">
        <v>0</v>
      </c>
      <c r="F113" s="183">
        <f t="shared" si="6"/>
        <v>220620000</v>
      </c>
      <c r="G113" s="184">
        <f t="shared" si="7"/>
        <v>0</v>
      </c>
      <c r="H113" s="184">
        <f t="shared" si="4"/>
        <v>0</v>
      </c>
      <c r="I113" s="184">
        <f t="shared" si="5"/>
        <v>0</v>
      </c>
    </row>
    <row r="114" spans="1:9" s="2" customFormat="1" x14ac:dyDescent="0.2">
      <c r="A114" s="171" t="s">
        <v>131</v>
      </c>
      <c r="B114" s="172">
        <v>150217118190</v>
      </c>
      <c r="C114" s="172">
        <v>18594687831</v>
      </c>
      <c r="D114" s="172">
        <v>4638888381</v>
      </c>
      <c r="E114" s="172">
        <v>4638888381</v>
      </c>
      <c r="F114" s="173">
        <f t="shared" si="6"/>
        <v>131622430359</v>
      </c>
      <c r="G114" s="174">
        <f t="shared" si="7"/>
        <v>12.378541177631149</v>
      </c>
      <c r="H114" s="174">
        <f t="shared" si="4"/>
        <v>3.0881223371177762</v>
      </c>
      <c r="I114" s="174">
        <f t="shared" si="5"/>
        <v>3.0881223371177762</v>
      </c>
    </row>
    <row r="115" spans="1:9" s="2" customFormat="1" x14ac:dyDescent="0.2">
      <c r="A115" s="171" t="s">
        <v>1659</v>
      </c>
      <c r="B115" s="172">
        <v>150217118190</v>
      </c>
      <c r="C115" s="172">
        <v>18594687831</v>
      </c>
      <c r="D115" s="172">
        <v>4638888381</v>
      </c>
      <c r="E115" s="172">
        <v>4638888381</v>
      </c>
      <c r="F115" s="173">
        <f t="shared" si="6"/>
        <v>131622430359</v>
      </c>
      <c r="G115" s="174">
        <f t="shared" si="7"/>
        <v>12.378541177631149</v>
      </c>
      <c r="H115" s="174">
        <f t="shared" si="4"/>
        <v>3.0881223371177762</v>
      </c>
      <c r="I115" s="174">
        <f t="shared" si="5"/>
        <v>3.0881223371177762</v>
      </c>
    </row>
    <row r="116" spans="1:9" s="2" customFormat="1" x14ac:dyDescent="0.2">
      <c r="A116" s="185" t="s">
        <v>148</v>
      </c>
      <c r="B116" s="182">
        <v>5282000000</v>
      </c>
      <c r="C116" s="182">
        <v>2367981505</v>
      </c>
      <c r="D116" s="182">
        <v>751528379</v>
      </c>
      <c r="E116" s="182">
        <v>751528379</v>
      </c>
      <c r="F116" s="183">
        <f t="shared" si="6"/>
        <v>2914018495</v>
      </c>
      <c r="G116" s="184">
        <f t="shared" si="7"/>
        <v>44.831153067020068</v>
      </c>
      <c r="H116" s="184">
        <f t="shared" si="4"/>
        <v>14.228102593714503</v>
      </c>
      <c r="I116" s="184">
        <f t="shared" si="5"/>
        <v>14.228102593714503</v>
      </c>
    </row>
    <row r="117" spans="1:9" s="2" customFormat="1" x14ac:dyDescent="0.2">
      <c r="A117" s="185" t="s">
        <v>161</v>
      </c>
      <c r="B117" s="182">
        <v>7290650000</v>
      </c>
      <c r="C117" s="182">
        <v>3519487010</v>
      </c>
      <c r="D117" s="182">
        <v>1135126453</v>
      </c>
      <c r="E117" s="182">
        <v>1135126453</v>
      </c>
      <c r="F117" s="183">
        <f t="shared" si="6"/>
        <v>3771162990</v>
      </c>
      <c r="G117" s="184">
        <f t="shared" si="7"/>
        <v>48.273981195092347</v>
      </c>
      <c r="H117" s="184">
        <f t="shared" si="4"/>
        <v>15.569619348069102</v>
      </c>
      <c r="I117" s="184">
        <f t="shared" si="5"/>
        <v>15.569619348069102</v>
      </c>
    </row>
    <row r="118" spans="1:9" s="2" customFormat="1" x14ac:dyDescent="0.2">
      <c r="A118" s="185" t="s">
        <v>162</v>
      </c>
      <c r="B118" s="182">
        <v>114244118190</v>
      </c>
      <c r="C118" s="182">
        <v>10095344007</v>
      </c>
      <c r="D118" s="182">
        <v>1913983033</v>
      </c>
      <c r="E118" s="182">
        <v>1913983033</v>
      </c>
      <c r="F118" s="183">
        <f t="shared" si="6"/>
        <v>104148774183</v>
      </c>
      <c r="G118" s="184">
        <f t="shared" si="7"/>
        <v>8.8366422420193054</v>
      </c>
      <c r="H118" s="184">
        <f t="shared" si="4"/>
        <v>1.6753449221927075</v>
      </c>
      <c r="I118" s="184">
        <f t="shared" si="5"/>
        <v>1.6753449221927075</v>
      </c>
    </row>
    <row r="119" spans="1:9" s="2" customFormat="1" x14ac:dyDescent="0.2">
      <c r="A119" s="185" t="s">
        <v>163</v>
      </c>
      <c r="B119" s="182">
        <v>18647350000</v>
      </c>
      <c r="C119" s="182">
        <v>1778461099</v>
      </c>
      <c r="D119" s="182">
        <v>573676428</v>
      </c>
      <c r="E119" s="182">
        <v>573676428</v>
      </c>
      <c r="F119" s="183">
        <f t="shared" si="6"/>
        <v>16868888901</v>
      </c>
      <c r="G119" s="184">
        <f t="shared" si="7"/>
        <v>9.5373396166211286</v>
      </c>
      <c r="H119" s="184">
        <f t="shared" si="4"/>
        <v>3.0764501551158743</v>
      </c>
      <c r="I119" s="184">
        <f t="shared" si="5"/>
        <v>3.0764501551158743</v>
      </c>
    </row>
    <row r="120" spans="1:9" s="2" customFormat="1" x14ac:dyDescent="0.2">
      <c r="A120" s="185" t="s">
        <v>164</v>
      </c>
      <c r="B120" s="182">
        <v>4753000000</v>
      </c>
      <c r="C120" s="182">
        <v>833414210</v>
      </c>
      <c r="D120" s="182">
        <v>264574088</v>
      </c>
      <c r="E120" s="182">
        <v>264574088</v>
      </c>
      <c r="F120" s="183">
        <f t="shared" si="6"/>
        <v>3919585790</v>
      </c>
      <c r="G120" s="184">
        <f t="shared" si="7"/>
        <v>17.534487902377446</v>
      </c>
      <c r="H120" s="184">
        <f t="shared" si="4"/>
        <v>5.5664651378077004</v>
      </c>
      <c r="I120" s="184">
        <f t="shared" si="5"/>
        <v>5.5664651378077004</v>
      </c>
    </row>
    <row r="121" spans="1:9" s="2" customFormat="1" x14ac:dyDescent="0.2">
      <c r="A121" s="171" t="s">
        <v>165</v>
      </c>
      <c r="B121" s="172">
        <v>473663448158</v>
      </c>
      <c r="C121" s="172">
        <v>293249257955.77002</v>
      </c>
      <c r="D121" s="172">
        <v>150810922918.92999</v>
      </c>
      <c r="E121" s="172">
        <v>140246673358.71002</v>
      </c>
      <c r="F121" s="173">
        <f t="shared" si="6"/>
        <v>180414190202.22998</v>
      </c>
      <c r="G121" s="174">
        <f t="shared" si="7"/>
        <v>61.910890337045977</v>
      </c>
      <c r="H121" s="174">
        <f t="shared" si="4"/>
        <v>31.839257072803296</v>
      </c>
      <c r="I121" s="174">
        <f t="shared" si="5"/>
        <v>29.608928851087519</v>
      </c>
    </row>
    <row r="122" spans="1:9" s="2" customFormat="1" x14ac:dyDescent="0.2">
      <c r="A122" s="171" t="s">
        <v>109</v>
      </c>
      <c r="B122" s="172">
        <v>74639984000</v>
      </c>
      <c r="C122" s="172">
        <v>33475213417.209999</v>
      </c>
      <c r="D122" s="172">
        <v>25031324974.889999</v>
      </c>
      <c r="E122" s="172">
        <v>24196673359</v>
      </c>
      <c r="F122" s="173">
        <f t="shared" si="6"/>
        <v>41164770582.790001</v>
      </c>
      <c r="G122" s="174">
        <f t="shared" si="7"/>
        <v>44.84890218788096</v>
      </c>
      <c r="H122" s="174">
        <f t="shared" si="4"/>
        <v>33.5360803063543</v>
      </c>
      <c r="I122" s="174">
        <f t="shared" si="5"/>
        <v>32.417843710952567</v>
      </c>
    </row>
    <row r="123" spans="1:9" s="2" customFormat="1" x14ac:dyDescent="0.2">
      <c r="A123" s="171" t="s">
        <v>28</v>
      </c>
      <c r="B123" s="172">
        <v>51589221000</v>
      </c>
      <c r="C123" s="172">
        <v>19812534139</v>
      </c>
      <c r="D123" s="172">
        <v>19812534139</v>
      </c>
      <c r="E123" s="172">
        <v>19447965041</v>
      </c>
      <c r="F123" s="173">
        <f t="shared" si="6"/>
        <v>31776686861</v>
      </c>
      <c r="G123" s="174">
        <f t="shared" si="7"/>
        <v>38.404406492201154</v>
      </c>
      <c r="H123" s="174">
        <f t="shared" si="4"/>
        <v>38.404406492201154</v>
      </c>
      <c r="I123" s="174">
        <f t="shared" si="5"/>
        <v>37.697729610997612</v>
      </c>
    </row>
    <row r="124" spans="1:9" s="2" customFormat="1" x14ac:dyDescent="0.2">
      <c r="A124" s="185" t="s">
        <v>110</v>
      </c>
      <c r="B124" s="182">
        <v>34668343000</v>
      </c>
      <c r="C124" s="182">
        <v>13464884263</v>
      </c>
      <c r="D124" s="182">
        <v>13464884263</v>
      </c>
      <c r="E124" s="182">
        <v>13393256819</v>
      </c>
      <c r="F124" s="183">
        <f t="shared" si="6"/>
        <v>21203458737</v>
      </c>
      <c r="G124" s="184">
        <f t="shared" si="7"/>
        <v>38.839134200904837</v>
      </c>
      <c r="H124" s="184">
        <f t="shared" si="4"/>
        <v>38.839134200904837</v>
      </c>
      <c r="I124" s="184">
        <f t="shared" si="5"/>
        <v>38.632526564652949</v>
      </c>
    </row>
    <row r="125" spans="1:9" s="2" customFormat="1" x14ac:dyDescent="0.2">
      <c r="A125" s="185" t="s">
        <v>111</v>
      </c>
      <c r="B125" s="182">
        <v>12623247000</v>
      </c>
      <c r="C125" s="182">
        <v>5042251581</v>
      </c>
      <c r="D125" s="182">
        <v>5042251581</v>
      </c>
      <c r="E125" s="182">
        <v>4864947057</v>
      </c>
      <c r="F125" s="183">
        <f t="shared" si="6"/>
        <v>7580995419</v>
      </c>
      <c r="G125" s="184">
        <f t="shared" si="7"/>
        <v>39.944172691859706</v>
      </c>
      <c r="H125" s="184">
        <f t="shared" si="4"/>
        <v>39.944172691859706</v>
      </c>
      <c r="I125" s="184">
        <f t="shared" si="5"/>
        <v>38.539585393520383</v>
      </c>
    </row>
    <row r="126" spans="1:9" s="2" customFormat="1" x14ac:dyDescent="0.2">
      <c r="A126" s="185" t="s">
        <v>112</v>
      </c>
      <c r="B126" s="182">
        <v>4297631000</v>
      </c>
      <c r="C126" s="182">
        <v>1305398295</v>
      </c>
      <c r="D126" s="182">
        <v>1305398295</v>
      </c>
      <c r="E126" s="182">
        <v>1189761165</v>
      </c>
      <c r="F126" s="183">
        <f t="shared" si="6"/>
        <v>2992232705</v>
      </c>
      <c r="G126" s="184">
        <f t="shared" si="7"/>
        <v>30.374834298244778</v>
      </c>
      <c r="H126" s="184">
        <f t="shared" si="4"/>
        <v>30.374834298244778</v>
      </c>
      <c r="I126" s="184">
        <f t="shared" si="5"/>
        <v>27.684116318967355</v>
      </c>
    </row>
    <row r="127" spans="1:9" s="2" customFormat="1" x14ac:dyDescent="0.2">
      <c r="A127" s="171" t="s">
        <v>29</v>
      </c>
      <c r="B127" s="172">
        <v>21891696000</v>
      </c>
      <c r="C127" s="172">
        <v>13562140960.209999</v>
      </c>
      <c r="D127" s="172">
        <v>5118252517.8900003</v>
      </c>
      <c r="E127" s="172">
        <v>4648170000</v>
      </c>
      <c r="F127" s="173">
        <f t="shared" si="6"/>
        <v>8329555039.7900009</v>
      </c>
      <c r="G127" s="174">
        <f t="shared" si="7"/>
        <v>61.951074782922255</v>
      </c>
      <c r="H127" s="174">
        <f t="shared" si="4"/>
        <v>23.379881201940684</v>
      </c>
      <c r="I127" s="174">
        <f t="shared" si="5"/>
        <v>21.232571473676597</v>
      </c>
    </row>
    <row r="128" spans="1:9" s="2" customFormat="1" x14ac:dyDescent="0.2">
      <c r="A128" s="185" t="s">
        <v>113</v>
      </c>
      <c r="B128" s="182">
        <v>21891696000</v>
      </c>
      <c r="C128" s="182">
        <v>13562140960.209999</v>
      </c>
      <c r="D128" s="182">
        <v>5118252517.8900003</v>
      </c>
      <c r="E128" s="182">
        <v>4648170000</v>
      </c>
      <c r="F128" s="183">
        <f t="shared" si="6"/>
        <v>8329555039.7900009</v>
      </c>
      <c r="G128" s="184">
        <f t="shared" si="7"/>
        <v>61.951074782922255</v>
      </c>
      <c r="H128" s="184">
        <f t="shared" si="4"/>
        <v>23.379881201940684</v>
      </c>
      <c r="I128" s="184">
        <f t="shared" si="5"/>
        <v>21.232571473676597</v>
      </c>
    </row>
    <row r="129" spans="1:9" s="2" customFormat="1" x14ac:dyDescent="0.2">
      <c r="A129" s="171" t="s">
        <v>30</v>
      </c>
      <c r="B129" s="172">
        <v>356068000</v>
      </c>
      <c r="C129" s="172">
        <v>100538318</v>
      </c>
      <c r="D129" s="172">
        <v>100538318</v>
      </c>
      <c r="E129" s="172">
        <v>100538318</v>
      </c>
      <c r="F129" s="173">
        <f t="shared" si="6"/>
        <v>255529682</v>
      </c>
      <c r="G129" s="174">
        <f t="shared" si="7"/>
        <v>28.235707224462743</v>
      </c>
      <c r="H129" s="174">
        <f t="shared" si="4"/>
        <v>28.235707224462743</v>
      </c>
      <c r="I129" s="174">
        <f t="shared" si="5"/>
        <v>28.235707224462743</v>
      </c>
    </row>
    <row r="130" spans="1:9" s="2" customFormat="1" x14ac:dyDescent="0.2">
      <c r="A130" s="185" t="s">
        <v>118</v>
      </c>
      <c r="B130" s="182">
        <v>185541000</v>
      </c>
      <c r="C130" s="182">
        <v>97320476</v>
      </c>
      <c r="D130" s="182">
        <v>97320476</v>
      </c>
      <c r="E130" s="182">
        <v>97320476</v>
      </c>
      <c r="F130" s="183">
        <f t="shared" si="6"/>
        <v>88220524</v>
      </c>
      <c r="G130" s="184">
        <f t="shared" si="7"/>
        <v>52.452275238357018</v>
      </c>
      <c r="H130" s="184">
        <f t="shared" si="4"/>
        <v>52.452275238357018</v>
      </c>
      <c r="I130" s="184">
        <f t="shared" si="5"/>
        <v>52.452275238357018</v>
      </c>
    </row>
    <row r="131" spans="1:9" s="2" customFormat="1" x14ac:dyDescent="0.2">
      <c r="A131" s="185" t="s">
        <v>124</v>
      </c>
      <c r="B131" s="182">
        <v>170527000</v>
      </c>
      <c r="C131" s="182">
        <v>3217842</v>
      </c>
      <c r="D131" s="182">
        <v>3217842</v>
      </c>
      <c r="E131" s="182">
        <v>3217842</v>
      </c>
      <c r="F131" s="183">
        <f t="shared" si="6"/>
        <v>167309158</v>
      </c>
      <c r="G131" s="184">
        <f t="shared" si="7"/>
        <v>1.8869985398206737</v>
      </c>
      <c r="H131" s="184">
        <f t="shared" si="4"/>
        <v>1.8869985398206737</v>
      </c>
      <c r="I131" s="184">
        <f t="shared" si="5"/>
        <v>1.8869985398206737</v>
      </c>
    </row>
    <row r="132" spans="1:9" s="2" customFormat="1" x14ac:dyDescent="0.2">
      <c r="A132" s="171" t="s">
        <v>127</v>
      </c>
      <c r="B132" s="172">
        <v>802999000</v>
      </c>
      <c r="C132" s="172">
        <v>0</v>
      </c>
      <c r="D132" s="172">
        <v>0</v>
      </c>
      <c r="E132" s="172">
        <v>0</v>
      </c>
      <c r="F132" s="173">
        <f t="shared" si="6"/>
        <v>802999000</v>
      </c>
      <c r="G132" s="174">
        <f t="shared" si="7"/>
        <v>0</v>
      </c>
      <c r="H132" s="174">
        <f t="shared" si="4"/>
        <v>0</v>
      </c>
      <c r="I132" s="174">
        <f t="shared" si="5"/>
        <v>0</v>
      </c>
    </row>
    <row r="133" spans="1:9" s="2" customFormat="1" x14ac:dyDescent="0.2">
      <c r="A133" s="185" t="s">
        <v>128</v>
      </c>
      <c r="B133" s="182">
        <v>10000000</v>
      </c>
      <c r="C133" s="182">
        <v>0</v>
      </c>
      <c r="D133" s="182">
        <v>0</v>
      </c>
      <c r="E133" s="182">
        <v>0</v>
      </c>
      <c r="F133" s="183">
        <f t="shared" si="6"/>
        <v>10000000</v>
      </c>
      <c r="G133" s="184">
        <f t="shared" si="7"/>
        <v>0</v>
      </c>
      <c r="H133" s="184">
        <f t="shared" si="4"/>
        <v>0</v>
      </c>
      <c r="I133" s="184">
        <f t="shared" si="5"/>
        <v>0</v>
      </c>
    </row>
    <row r="134" spans="1:9" s="2" customFormat="1" x14ac:dyDescent="0.2">
      <c r="A134" s="185" t="s">
        <v>130</v>
      </c>
      <c r="B134" s="182">
        <v>792999000</v>
      </c>
      <c r="C134" s="182">
        <v>0</v>
      </c>
      <c r="D134" s="182">
        <v>0</v>
      </c>
      <c r="E134" s="182">
        <v>0</v>
      </c>
      <c r="F134" s="183">
        <f t="shared" si="6"/>
        <v>792999000</v>
      </c>
      <c r="G134" s="184">
        <f t="shared" si="7"/>
        <v>0</v>
      </c>
      <c r="H134" s="184">
        <f t="shared" si="4"/>
        <v>0</v>
      </c>
      <c r="I134" s="184">
        <f t="shared" si="5"/>
        <v>0</v>
      </c>
    </row>
    <row r="135" spans="1:9" s="2" customFormat="1" x14ac:dyDescent="0.2">
      <c r="A135" s="171" t="s">
        <v>131</v>
      </c>
      <c r="B135" s="172">
        <v>399023464158</v>
      </c>
      <c r="C135" s="172">
        <v>259774044538.56</v>
      </c>
      <c r="D135" s="172">
        <v>125779597944.03999</v>
      </c>
      <c r="E135" s="172">
        <v>116049999999.71001</v>
      </c>
      <c r="F135" s="173">
        <f t="shared" si="6"/>
        <v>139249419619.44</v>
      </c>
      <c r="G135" s="174">
        <f t="shared" si="7"/>
        <v>65.102448320106348</v>
      </c>
      <c r="H135" s="174">
        <f t="shared" ref="H135:H198" si="8">IFERROR(IF(D135&gt;0,+D135/B135*100,0),0)</f>
        <v>31.521855039140117</v>
      </c>
      <c r="I135" s="174">
        <f t="shared" ref="I135:I198" si="9">IFERROR(IF(E135&gt;0,+E135/B135*100,0),0)</f>
        <v>29.083502706938074</v>
      </c>
    </row>
    <row r="136" spans="1:9" s="2" customFormat="1" x14ac:dyDescent="0.2">
      <c r="A136" s="171" t="s">
        <v>1659</v>
      </c>
      <c r="B136" s="172">
        <v>399023464158</v>
      </c>
      <c r="C136" s="172">
        <v>259774044538.56</v>
      </c>
      <c r="D136" s="172">
        <v>125779597944.03999</v>
      </c>
      <c r="E136" s="172">
        <v>116049999999.71001</v>
      </c>
      <c r="F136" s="173">
        <f t="shared" si="6"/>
        <v>139249419619.44</v>
      </c>
      <c r="G136" s="174">
        <f t="shared" si="7"/>
        <v>65.102448320106348</v>
      </c>
      <c r="H136" s="174">
        <f t="shared" si="8"/>
        <v>31.521855039140117</v>
      </c>
      <c r="I136" s="174">
        <f t="shared" si="9"/>
        <v>29.083502706938074</v>
      </c>
    </row>
    <row r="137" spans="1:9" s="2" customFormat="1" x14ac:dyDescent="0.2">
      <c r="A137" s="185" t="s">
        <v>166</v>
      </c>
      <c r="B137" s="182">
        <v>230000000000</v>
      </c>
      <c r="C137" s="182">
        <v>118560112660.27</v>
      </c>
      <c r="D137" s="182">
        <v>68905597179.429993</v>
      </c>
      <c r="E137" s="182">
        <v>64280545533.029999</v>
      </c>
      <c r="F137" s="183">
        <f t="shared" ref="F137:F200" si="10">+B137-C137</f>
        <v>111439887339.73</v>
      </c>
      <c r="G137" s="184">
        <f t="shared" ref="G137:G200" si="11">IFERROR(IF(C137&gt;0,+C137/B137*100,0),0)</f>
        <v>51.547875069682611</v>
      </c>
      <c r="H137" s="184">
        <f t="shared" si="8"/>
        <v>29.958955295404344</v>
      </c>
      <c r="I137" s="184">
        <f t="shared" si="9"/>
        <v>27.948063275230435</v>
      </c>
    </row>
    <row r="138" spans="1:9" s="2" customFormat="1" x14ac:dyDescent="0.2">
      <c r="A138" s="185" t="s">
        <v>167</v>
      </c>
      <c r="B138" s="182">
        <v>130183156806</v>
      </c>
      <c r="C138" s="182">
        <v>108790188901.66</v>
      </c>
      <c r="D138" s="182">
        <v>43377927311.160004</v>
      </c>
      <c r="E138" s="182">
        <v>39563590128.290001</v>
      </c>
      <c r="F138" s="183">
        <f t="shared" si="10"/>
        <v>21392967904.339996</v>
      </c>
      <c r="G138" s="184">
        <f t="shared" si="11"/>
        <v>83.567023239250545</v>
      </c>
      <c r="H138" s="184">
        <f t="shared" si="8"/>
        <v>33.320690921485443</v>
      </c>
      <c r="I138" s="184">
        <f t="shared" si="9"/>
        <v>30.390713437106143</v>
      </c>
    </row>
    <row r="139" spans="1:9" s="2" customFormat="1" x14ac:dyDescent="0.2">
      <c r="A139" s="185" t="s">
        <v>168</v>
      </c>
      <c r="B139" s="182">
        <v>38840307352</v>
      </c>
      <c r="C139" s="182">
        <v>32423742976.630001</v>
      </c>
      <c r="D139" s="182">
        <v>13496073453.450001</v>
      </c>
      <c r="E139" s="182">
        <v>12205864338.389999</v>
      </c>
      <c r="F139" s="183">
        <f t="shared" si="10"/>
        <v>6416564375.3699989</v>
      </c>
      <c r="G139" s="184">
        <f t="shared" si="11"/>
        <v>83.479625129589536</v>
      </c>
      <c r="H139" s="184">
        <f t="shared" si="8"/>
        <v>34.747596951637014</v>
      </c>
      <c r="I139" s="184">
        <f t="shared" si="9"/>
        <v>31.425766608310539</v>
      </c>
    </row>
    <row r="140" spans="1:9" s="2" customFormat="1" x14ac:dyDescent="0.2">
      <c r="A140" s="171" t="s">
        <v>169</v>
      </c>
      <c r="B140" s="172">
        <v>5215974296001</v>
      </c>
      <c r="C140" s="172">
        <v>1478567993672.1001</v>
      </c>
      <c r="D140" s="172">
        <v>241395806923.20001</v>
      </c>
      <c r="E140" s="172">
        <v>240915522923.20001</v>
      </c>
      <c r="F140" s="173">
        <f t="shared" si="10"/>
        <v>3737406302328.8999</v>
      </c>
      <c r="G140" s="174">
        <f t="shared" si="11"/>
        <v>28.346918710962466</v>
      </c>
      <c r="H140" s="174">
        <f t="shared" si="8"/>
        <v>4.628009902354659</v>
      </c>
      <c r="I140" s="174">
        <f t="shared" si="9"/>
        <v>4.6188019582056965</v>
      </c>
    </row>
    <row r="141" spans="1:9" s="2" customFormat="1" x14ac:dyDescent="0.2">
      <c r="A141" s="171" t="s">
        <v>109</v>
      </c>
      <c r="B141" s="172">
        <v>272735919000</v>
      </c>
      <c r="C141" s="172">
        <v>38342432378.099998</v>
      </c>
      <c r="D141" s="172">
        <v>24361096610.059998</v>
      </c>
      <c r="E141" s="172">
        <v>24361096610.059998</v>
      </c>
      <c r="F141" s="173">
        <f t="shared" si="10"/>
        <v>234393486621.89999</v>
      </c>
      <c r="G141" s="174">
        <f t="shared" si="11"/>
        <v>14.058446177050849</v>
      </c>
      <c r="H141" s="174">
        <f t="shared" si="8"/>
        <v>8.9321189153893581</v>
      </c>
      <c r="I141" s="174">
        <f t="shared" si="9"/>
        <v>8.9321189153893581</v>
      </c>
    </row>
    <row r="142" spans="1:9" s="2" customFormat="1" x14ac:dyDescent="0.2">
      <c r="A142" s="171" t="s">
        <v>28</v>
      </c>
      <c r="B142" s="172">
        <v>30803054000</v>
      </c>
      <c r="C142" s="172">
        <v>11958715030</v>
      </c>
      <c r="D142" s="172">
        <v>11954703051</v>
      </c>
      <c r="E142" s="172">
        <v>11954703051</v>
      </c>
      <c r="F142" s="173">
        <f t="shared" si="10"/>
        <v>18844338970</v>
      </c>
      <c r="G142" s="174">
        <f t="shared" si="11"/>
        <v>38.823147308705167</v>
      </c>
      <c r="H142" s="174">
        <f t="shared" si="8"/>
        <v>38.810122694327646</v>
      </c>
      <c r="I142" s="174">
        <f t="shared" si="9"/>
        <v>38.810122694327646</v>
      </c>
    </row>
    <row r="143" spans="1:9" s="2" customFormat="1" x14ac:dyDescent="0.2">
      <c r="A143" s="185" t="s">
        <v>110</v>
      </c>
      <c r="B143" s="182">
        <v>21250550000</v>
      </c>
      <c r="C143" s="182">
        <v>7741290946</v>
      </c>
      <c r="D143" s="182">
        <v>7737278967</v>
      </c>
      <c r="E143" s="182">
        <v>7737278967</v>
      </c>
      <c r="F143" s="183">
        <f t="shared" si="10"/>
        <v>13509259054</v>
      </c>
      <c r="G143" s="184">
        <f t="shared" si="11"/>
        <v>36.428661592288201</v>
      </c>
      <c r="H143" s="184">
        <f t="shared" si="8"/>
        <v>36.409782179755346</v>
      </c>
      <c r="I143" s="184">
        <f t="shared" si="9"/>
        <v>36.409782179755346</v>
      </c>
    </row>
    <row r="144" spans="1:9" s="2" customFormat="1" x14ac:dyDescent="0.2">
      <c r="A144" s="185" t="s">
        <v>111</v>
      </c>
      <c r="B144" s="182">
        <v>7776964000</v>
      </c>
      <c r="C144" s="182">
        <v>3001285712</v>
      </c>
      <c r="D144" s="182">
        <v>3001285712</v>
      </c>
      <c r="E144" s="182">
        <v>3001285712</v>
      </c>
      <c r="F144" s="183">
        <f t="shared" si="10"/>
        <v>4775678288</v>
      </c>
      <c r="G144" s="184">
        <f t="shared" si="11"/>
        <v>38.591996979798289</v>
      </c>
      <c r="H144" s="184">
        <f t="shared" si="8"/>
        <v>38.591996979798289</v>
      </c>
      <c r="I144" s="184">
        <f t="shared" si="9"/>
        <v>38.591996979798289</v>
      </c>
    </row>
    <row r="145" spans="1:9" s="2" customFormat="1" x14ac:dyDescent="0.2">
      <c r="A145" s="185" t="s">
        <v>112</v>
      </c>
      <c r="B145" s="182">
        <v>1775540000</v>
      </c>
      <c r="C145" s="182">
        <v>1216138372</v>
      </c>
      <c r="D145" s="182">
        <v>1216138372</v>
      </c>
      <c r="E145" s="182">
        <v>1216138372</v>
      </c>
      <c r="F145" s="183">
        <f t="shared" si="10"/>
        <v>559401628</v>
      </c>
      <c r="G145" s="184">
        <f t="shared" si="11"/>
        <v>68.49400024781194</v>
      </c>
      <c r="H145" s="184">
        <f t="shared" si="8"/>
        <v>68.49400024781194</v>
      </c>
      <c r="I145" s="184">
        <f t="shared" si="9"/>
        <v>68.49400024781194</v>
      </c>
    </row>
    <row r="146" spans="1:9" s="2" customFormat="1" x14ac:dyDescent="0.2">
      <c r="A146" s="171" t="s">
        <v>29</v>
      </c>
      <c r="B146" s="172">
        <v>38496161000</v>
      </c>
      <c r="C146" s="172">
        <v>26156705412.099998</v>
      </c>
      <c r="D146" s="172">
        <v>12191751724.059999</v>
      </c>
      <c r="E146" s="172">
        <v>12191751724.059999</v>
      </c>
      <c r="F146" s="173">
        <f t="shared" si="10"/>
        <v>12339455587.900002</v>
      </c>
      <c r="G146" s="174">
        <f t="shared" si="11"/>
        <v>67.946269790642233</v>
      </c>
      <c r="H146" s="174">
        <f t="shared" si="8"/>
        <v>31.670045550931686</v>
      </c>
      <c r="I146" s="174">
        <f t="shared" si="9"/>
        <v>31.670045550931686</v>
      </c>
    </row>
    <row r="147" spans="1:9" s="2" customFormat="1" x14ac:dyDescent="0.2">
      <c r="A147" s="185" t="s">
        <v>113</v>
      </c>
      <c r="B147" s="182">
        <v>38496161000</v>
      </c>
      <c r="C147" s="182">
        <v>26156705412.099998</v>
      </c>
      <c r="D147" s="182">
        <v>12191751724.059999</v>
      </c>
      <c r="E147" s="182">
        <v>12191751724.059999</v>
      </c>
      <c r="F147" s="183">
        <f t="shared" si="10"/>
        <v>12339455587.900002</v>
      </c>
      <c r="G147" s="184">
        <f t="shared" si="11"/>
        <v>67.946269790642233</v>
      </c>
      <c r="H147" s="184">
        <f t="shared" si="8"/>
        <v>31.670045550931686</v>
      </c>
      <c r="I147" s="184">
        <f t="shared" si="9"/>
        <v>31.670045550931686</v>
      </c>
    </row>
    <row r="148" spans="1:9" s="2" customFormat="1" x14ac:dyDescent="0.2">
      <c r="A148" s="171" t="s">
        <v>30</v>
      </c>
      <c r="B148" s="172">
        <v>202243556000</v>
      </c>
      <c r="C148" s="172">
        <v>40606119</v>
      </c>
      <c r="D148" s="172">
        <v>28236018</v>
      </c>
      <c r="E148" s="172">
        <v>28236018</v>
      </c>
      <c r="F148" s="173">
        <f t="shared" si="10"/>
        <v>202202949881</v>
      </c>
      <c r="G148" s="174">
        <f t="shared" si="11"/>
        <v>2.0077830811084038E-2</v>
      </c>
      <c r="H148" s="174">
        <f t="shared" si="8"/>
        <v>1.3961393163003917E-2</v>
      </c>
      <c r="I148" s="174">
        <f t="shared" si="9"/>
        <v>1.3961393163003917E-2</v>
      </c>
    </row>
    <row r="149" spans="1:9" s="2" customFormat="1" x14ac:dyDescent="0.2">
      <c r="A149" s="185" t="s">
        <v>115</v>
      </c>
      <c r="B149" s="182">
        <v>200000000000</v>
      </c>
      <c r="C149" s="182">
        <v>0</v>
      </c>
      <c r="D149" s="182">
        <v>0</v>
      </c>
      <c r="E149" s="182">
        <v>0</v>
      </c>
      <c r="F149" s="183">
        <f t="shared" si="10"/>
        <v>200000000000</v>
      </c>
      <c r="G149" s="184">
        <f t="shared" si="11"/>
        <v>0</v>
      </c>
      <c r="H149" s="184">
        <f t="shared" si="8"/>
        <v>0</v>
      </c>
      <c r="I149" s="184">
        <f t="shared" si="9"/>
        <v>0</v>
      </c>
    </row>
    <row r="150" spans="1:9" s="2" customFormat="1" x14ac:dyDescent="0.2">
      <c r="A150" s="185" t="s">
        <v>118</v>
      </c>
      <c r="B150" s="182">
        <v>143556000</v>
      </c>
      <c r="C150" s="182">
        <v>40606119</v>
      </c>
      <c r="D150" s="182">
        <v>28236018</v>
      </c>
      <c r="E150" s="182">
        <v>28236018</v>
      </c>
      <c r="F150" s="183">
        <f t="shared" si="10"/>
        <v>102949881</v>
      </c>
      <c r="G150" s="184">
        <f t="shared" si="11"/>
        <v>28.285908634957785</v>
      </c>
      <c r="H150" s="184">
        <f t="shared" si="8"/>
        <v>19.668991891665971</v>
      </c>
      <c r="I150" s="184">
        <f t="shared" si="9"/>
        <v>19.668991891665971</v>
      </c>
    </row>
    <row r="151" spans="1:9" s="2" customFormat="1" x14ac:dyDescent="0.2">
      <c r="A151" s="185" t="s">
        <v>124</v>
      </c>
      <c r="B151" s="182">
        <v>2100000000</v>
      </c>
      <c r="C151" s="182">
        <v>0</v>
      </c>
      <c r="D151" s="182">
        <v>0</v>
      </c>
      <c r="E151" s="182">
        <v>0</v>
      </c>
      <c r="F151" s="183">
        <f t="shared" si="10"/>
        <v>2100000000</v>
      </c>
      <c r="G151" s="184">
        <f t="shared" si="11"/>
        <v>0</v>
      </c>
      <c r="H151" s="184">
        <f t="shared" si="8"/>
        <v>0</v>
      </c>
      <c r="I151" s="184">
        <f t="shared" si="9"/>
        <v>0</v>
      </c>
    </row>
    <row r="152" spans="1:9" s="2" customFormat="1" x14ac:dyDescent="0.2">
      <c r="A152" s="171" t="s">
        <v>127</v>
      </c>
      <c r="B152" s="172">
        <v>1193148000</v>
      </c>
      <c r="C152" s="172">
        <v>186405817</v>
      </c>
      <c r="D152" s="172">
        <v>186405817</v>
      </c>
      <c r="E152" s="172">
        <v>186405817</v>
      </c>
      <c r="F152" s="173">
        <f t="shared" si="10"/>
        <v>1006742183</v>
      </c>
      <c r="G152" s="174">
        <f t="shared" si="11"/>
        <v>15.623025559276805</v>
      </c>
      <c r="H152" s="174">
        <f t="shared" si="8"/>
        <v>15.623025559276805</v>
      </c>
      <c r="I152" s="174">
        <f t="shared" si="9"/>
        <v>15.623025559276805</v>
      </c>
    </row>
    <row r="153" spans="1:9" s="2" customFormat="1" x14ac:dyDescent="0.2">
      <c r="A153" s="185" t="s">
        <v>128</v>
      </c>
      <c r="B153" s="182">
        <v>191176000</v>
      </c>
      <c r="C153" s="182">
        <v>186405817</v>
      </c>
      <c r="D153" s="182">
        <v>186405817</v>
      </c>
      <c r="E153" s="182">
        <v>186405817</v>
      </c>
      <c r="F153" s="183">
        <f t="shared" si="10"/>
        <v>4770183</v>
      </c>
      <c r="G153" s="184">
        <f t="shared" si="11"/>
        <v>97.504821211867593</v>
      </c>
      <c r="H153" s="184">
        <f t="shared" si="8"/>
        <v>97.504821211867593</v>
      </c>
      <c r="I153" s="184">
        <f t="shared" si="9"/>
        <v>97.504821211867593</v>
      </c>
    </row>
    <row r="154" spans="1:9" s="2" customFormat="1" x14ac:dyDescent="0.2">
      <c r="A154" s="185" t="s">
        <v>130</v>
      </c>
      <c r="B154" s="182">
        <v>1001972000</v>
      </c>
      <c r="C154" s="182">
        <v>0</v>
      </c>
      <c r="D154" s="182">
        <v>0</v>
      </c>
      <c r="E154" s="182">
        <v>0</v>
      </c>
      <c r="F154" s="183">
        <f t="shared" si="10"/>
        <v>1001972000</v>
      </c>
      <c r="G154" s="184">
        <f t="shared" si="11"/>
        <v>0</v>
      </c>
      <c r="H154" s="184">
        <f t="shared" si="8"/>
        <v>0</v>
      </c>
      <c r="I154" s="184">
        <f t="shared" si="9"/>
        <v>0</v>
      </c>
    </row>
    <row r="155" spans="1:9" s="2" customFormat="1" x14ac:dyDescent="0.2">
      <c r="A155" s="171" t="s">
        <v>131</v>
      </c>
      <c r="B155" s="172">
        <v>4943238377001</v>
      </c>
      <c r="C155" s="172">
        <v>1440225561294</v>
      </c>
      <c r="D155" s="172">
        <v>217034710313.14001</v>
      </c>
      <c r="E155" s="172">
        <v>216554426313.14001</v>
      </c>
      <c r="F155" s="173">
        <f t="shared" si="10"/>
        <v>3503012815707</v>
      </c>
      <c r="G155" s="174">
        <f t="shared" si="11"/>
        <v>29.135264202406653</v>
      </c>
      <c r="H155" s="174">
        <f t="shared" si="8"/>
        <v>4.3905370075398267</v>
      </c>
      <c r="I155" s="174">
        <f t="shared" si="9"/>
        <v>4.3808210285930187</v>
      </c>
    </row>
    <row r="156" spans="1:9" s="2" customFormat="1" x14ac:dyDescent="0.2">
      <c r="A156" s="171" t="s">
        <v>1659</v>
      </c>
      <c r="B156" s="172">
        <v>4943238377001</v>
      </c>
      <c r="C156" s="172">
        <v>1440225561294</v>
      </c>
      <c r="D156" s="172">
        <v>217034710313.14001</v>
      </c>
      <c r="E156" s="172">
        <v>216554426313.14001</v>
      </c>
      <c r="F156" s="173">
        <f t="shared" si="10"/>
        <v>3503012815707</v>
      </c>
      <c r="G156" s="174">
        <f t="shared" si="11"/>
        <v>29.135264202406653</v>
      </c>
      <c r="H156" s="174">
        <f t="shared" si="8"/>
        <v>4.3905370075398267</v>
      </c>
      <c r="I156" s="174">
        <f t="shared" si="9"/>
        <v>4.3808210285930187</v>
      </c>
    </row>
    <row r="157" spans="1:9" s="2" customFormat="1" x14ac:dyDescent="0.2">
      <c r="A157" s="185" t="s">
        <v>139</v>
      </c>
      <c r="B157" s="182">
        <v>17124140778</v>
      </c>
      <c r="C157" s="182">
        <v>2652631124</v>
      </c>
      <c r="D157" s="182">
        <v>1600767125</v>
      </c>
      <c r="E157" s="182">
        <v>1600767125</v>
      </c>
      <c r="F157" s="183">
        <f t="shared" si="10"/>
        <v>14471509654</v>
      </c>
      <c r="G157" s="184">
        <f t="shared" si="11"/>
        <v>15.490594000534793</v>
      </c>
      <c r="H157" s="184">
        <f t="shared" si="8"/>
        <v>9.348014278512375</v>
      </c>
      <c r="I157" s="184">
        <f t="shared" si="9"/>
        <v>9.348014278512375</v>
      </c>
    </row>
    <row r="158" spans="1:9" s="2" customFormat="1" x14ac:dyDescent="0.2">
      <c r="A158" s="185" t="s">
        <v>1669</v>
      </c>
      <c r="B158" s="182">
        <v>342688753674</v>
      </c>
      <c r="C158" s="182">
        <v>101871410192.78999</v>
      </c>
      <c r="D158" s="182">
        <v>28780834567.73</v>
      </c>
      <c r="E158" s="182">
        <v>28300550567.73</v>
      </c>
      <c r="F158" s="183">
        <f t="shared" si="10"/>
        <v>240817343481.21002</v>
      </c>
      <c r="G158" s="184">
        <f t="shared" si="11"/>
        <v>29.727094659692373</v>
      </c>
      <c r="H158" s="184">
        <f t="shared" si="8"/>
        <v>8.3985348976783829</v>
      </c>
      <c r="I158" s="184">
        <f t="shared" si="9"/>
        <v>8.2583832309397387</v>
      </c>
    </row>
    <row r="159" spans="1:9" s="2" customFormat="1" x14ac:dyDescent="0.2">
      <c r="A159" s="181" t="s">
        <v>1682</v>
      </c>
      <c r="B159" s="182">
        <v>261233017459</v>
      </c>
      <c r="C159" s="182">
        <v>42227741591.209999</v>
      </c>
      <c r="D159" s="182">
        <v>14105852519.030001</v>
      </c>
      <c r="E159" s="182">
        <v>14105852519.030001</v>
      </c>
      <c r="F159" s="183">
        <f t="shared" si="10"/>
        <v>219005275867.79001</v>
      </c>
      <c r="G159" s="184">
        <f t="shared" si="11"/>
        <v>16.164779629296884</v>
      </c>
      <c r="H159" s="184">
        <f t="shared" si="8"/>
        <v>5.3997203937836407</v>
      </c>
      <c r="I159" s="184">
        <f t="shared" si="9"/>
        <v>5.3997203937836407</v>
      </c>
    </row>
    <row r="160" spans="1:9" s="2" customFormat="1" x14ac:dyDescent="0.2">
      <c r="A160" s="185" t="s">
        <v>170</v>
      </c>
      <c r="B160" s="182">
        <v>35000000001</v>
      </c>
      <c r="C160" s="182">
        <v>3337385668</v>
      </c>
      <c r="D160" s="182">
        <v>1827869667</v>
      </c>
      <c r="E160" s="182">
        <v>1827869667</v>
      </c>
      <c r="F160" s="183">
        <f t="shared" si="10"/>
        <v>31662614333</v>
      </c>
      <c r="G160" s="184">
        <f t="shared" si="11"/>
        <v>9.5353876225847021</v>
      </c>
      <c r="H160" s="184">
        <f t="shared" si="8"/>
        <v>5.2224847627079285</v>
      </c>
      <c r="I160" s="184">
        <f t="shared" si="9"/>
        <v>5.2224847627079285</v>
      </c>
    </row>
    <row r="161" spans="1:9" s="2" customFormat="1" x14ac:dyDescent="0.2">
      <c r="A161" s="185" t="s">
        <v>171</v>
      </c>
      <c r="B161" s="182">
        <v>34999999999</v>
      </c>
      <c r="C161" s="182">
        <v>5095698521</v>
      </c>
      <c r="D161" s="182">
        <v>3640056403</v>
      </c>
      <c r="E161" s="182">
        <v>3640056403</v>
      </c>
      <c r="F161" s="183">
        <f t="shared" si="10"/>
        <v>29904301478</v>
      </c>
      <c r="G161" s="184">
        <f t="shared" si="11"/>
        <v>14.559138631844547</v>
      </c>
      <c r="H161" s="184">
        <f t="shared" si="8"/>
        <v>10.400161151725719</v>
      </c>
      <c r="I161" s="184">
        <f t="shared" si="9"/>
        <v>10.400161151725719</v>
      </c>
    </row>
    <row r="162" spans="1:9" s="2" customFormat="1" x14ac:dyDescent="0.2">
      <c r="A162" s="185" t="s">
        <v>172</v>
      </c>
      <c r="B162" s="182">
        <v>151325063238</v>
      </c>
      <c r="C162" s="182">
        <v>42617130814</v>
      </c>
      <c r="D162" s="182">
        <v>21456227660.639999</v>
      </c>
      <c r="E162" s="182">
        <v>21456227660.639999</v>
      </c>
      <c r="F162" s="183">
        <f t="shared" si="10"/>
        <v>108707932424</v>
      </c>
      <c r="G162" s="184">
        <f t="shared" si="11"/>
        <v>28.162638694538604</v>
      </c>
      <c r="H162" s="184">
        <f t="shared" si="8"/>
        <v>14.178898856228608</v>
      </c>
      <c r="I162" s="184">
        <f t="shared" si="9"/>
        <v>14.178898856228608</v>
      </c>
    </row>
    <row r="163" spans="1:9" s="2" customFormat="1" x14ac:dyDescent="0.2">
      <c r="A163" s="185" t="s">
        <v>173</v>
      </c>
      <c r="B163" s="182">
        <v>114883791604</v>
      </c>
      <c r="C163" s="182">
        <v>53725121582</v>
      </c>
      <c r="D163" s="182">
        <v>28872461854.700001</v>
      </c>
      <c r="E163" s="182">
        <v>28872461854.700001</v>
      </c>
      <c r="F163" s="183">
        <f t="shared" si="10"/>
        <v>61158670022</v>
      </c>
      <c r="G163" s="184">
        <f t="shared" si="11"/>
        <v>46.764753175268119</v>
      </c>
      <c r="H163" s="184">
        <f t="shared" si="8"/>
        <v>25.131884534436562</v>
      </c>
      <c r="I163" s="184">
        <f t="shared" si="9"/>
        <v>25.131884534436562</v>
      </c>
    </row>
    <row r="164" spans="1:9" s="2" customFormat="1" x14ac:dyDescent="0.2">
      <c r="A164" s="186" t="s">
        <v>1681</v>
      </c>
      <c r="B164" s="182">
        <v>3935222070162</v>
      </c>
      <c r="C164" s="182">
        <v>1165888400405</v>
      </c>
      <c r="D164" s="182">
        <v>107058372208.60001</v>
      </c>
      <c r="E164" s="182">
        <v>107058372208.60001</v>
      </c>
      <c r="F164" s="183">
        <f t="shared" si="10"/>
        <v>2769333669757</v>
      </c>
      <c r="G164" s="184">
        <f t="shared" si="11"/>
        <v>29.627004006841329</v>
      </c>
      <c r="H164" s="184">
        <f t="shared" si="8"/>
        <v>2.7205166646209822</v>
      </c>
      <c r="I164" s="184">
        <f t="shared" si="9"/>
        <v>2.7205166646209822</v>
      </c>
    </row>
    <row r="165" spans="1:9" s="2" customFormat="1" x14ac:dyDescent="0.2">
      <c r="A165" s="185" t="s">
        <v>174</v>
      </c>
      <c r="B165" s="182">
        <v>50761540086</v>
      </c>
      <c r="C165" s="182">
        <v>22810041396</v>
      </c>
      <c r="D165" s="182">
        <v>9692268307.4400005</v>
      </c>
      <c r="E165" s="182">
        <v>9692268307.4400005</v>
      </c>
      <c r="F165" s="183">
        <f t="shared" si="10"/>
        <v>27951498690</v>
      </c>
      <c r="G165" s="184">
        <f t="shared" si="11"/>
        <v>44.93567641437852</v>
      </c>
      <c r="H165" s="184">
        <f t="shared" si="8"/>
        <v>19.093723892181753</v>
      </c>
      <c r="I165" s="184">
        <f t="shared" si="9"/>
        <v>19.093723892181753</v>
      </c>
    </row>
    <row r="166" spans="1:9" s="2" customFormat="1" x14ac:dyDescent="0.2">
      <c r="A166" s="171" t="s">
        <v>175</v>
      </c>
      <c r="B166" s="172">
        <v>1001732179015</v>
      </c>
      <c r="C166" s="172">
        <v>450951805963.95996</v>
      </c>
      <c r="D166" s="172">
        <v>99911638493.509995</v>
      </c>
      <c r="E166" s="172">
        <v>99413348734.509995</v>
      </c>
      <c r="F166" s="173">
        <f t="shared" si="10"/>
        <v>550780373051.04004</v>
      </c>
      <c r="G166" s="174">
        <f t="shared" si="11"/>
        <v>45.017202742491449</v>
      </c>
      <c r="H166" s="174">
        <f t="shared" si="8"/>
        <v>9.9738872910874026</v>
      </c>
      <c r="I166" s="174">
        <f t="shared" si="9"/>
        <v>9.9241444786432655</v>
      </c>
    </row>
    <row r="167" spans="1:9" s="2" customFormat="1" x14ac:dyDescent="0.2">
      <c r="A167" s="171" t="s">
        <v>109</v>
      </c>
      <c r="B167" s="172">
        <v>106839606045</v>
      </c>
      <c r="C167" s="172">
        <v>23882212465.830002</v>
      </c>
      <c r="D167" s="172">
        <v>13128664162.58</v>
      </c>
      <c r="E167" s="172">
        <v>13106250822.58</v>
      </c>
      <c r="F167" s="173">
        <f t="shared" si="10"/>
        <v>82957393579.169998</v>
      </c>
      <c r="G167" s="174">
        <f t="shared" si="11"/>
        <v>22.353332579465899</v>
      </c>
      <c r="H167" s="174">
        <f t="shared" si="8"/>
        <v>12.288199712239962</v>
      </c>
      <c r="I167" s="174">
        <f t="shared" si="9"/>
        <v>12.267221218561728</v>
      </c>
    </row>
    <row r="168" spans="1:9" s="2" customFormat="1" x14ac:dyDescent="0.2">
      <c r="A168" s="171" t="s">
        <v>28</v>
      </c>
      <c r="B168" s="172">
        <v>18580099000</v>
      </c>
      <c r="C168" s="172">
        <v>6577285228</v>
      </c>
      <c r="D168" s="172">
        <v>6577285228</v>
      </c>
      <c r="E168" s="172">
        <v>6576290028</v>
      </c>
      <c r="F168" s="173">
        <f t="shared" si="10"/>
        <v>12002813772</v>
      </c>
      <c r="G168" s="174">
        <f t="shared" si="11"/>
        <v>35.399624232357432</v>
      </c>
      <c r="H168" s="174">
        <f t="shared" si="8"/>
        <v>35.399624232357432</v>
      </c>
      <c r="I168" s="174">
        <f t="shared" si="9"/>
        <v>35.394267963803635</v>
      </c>
    </row>
    <row r="169" spans="1:9" s="2" customFormat="1" x14ac:dyDescent="0.2">
      <c r="A169" s="185" t="s">
        <v>110</v>
      </c>
      <c r="B169" s="182">
        <v>12040035000</v>
      </c>
      <c r="C169" s="182">
        <v>4331840965</v>
      </c>
      <c r="D169" s="182">
        <v>4331840965</v>
      </c>
      <c r="E169" s="182">
        <v>4331840965</v>
      </c>
      <c r="F169" s="183">
        <f t="shared" si="10"/>
        <v>7708194035</v>
      </c>
      <c r="G169" s="184">
        <f t="shared" si="11"/>
        <v>35.978640967405831</v>
      </c>
      <c r="H169" s="184">
        <f t="shared" si="8"/>
        <v>35.978640967405831</v>
      </c>
      <c r="I169" s="184">
        <f t="shared" si="9"/>
        <v>35.978640967405831</v>
      </c>
    </row>
    <row r="170" spans="1:9" s="2" customFormat="1" x14ac:dyDescent="0.2">
      <c r="A170" s="185" t="s">
        <v>111</v>
      </c>
      <c r="B170" s="182">
        <v>4409693000</v>
      </c>
      <c r="C170" s="182">
        <v>1678902405</v>
      </c>
      <c r="D170" s="182">
        <v>1678902405</v>
      </c>
      <c r="E170" s="182">
        <v>1677907205</v>
      </c>
      <c r="F170" s="183">
        <f t="shared" si="10"/>
        <v>2730790595</v>
      </c>
      <c r="G170" s="184">
        <f t="shared" si="11"/>
        <v>38.072999753044037</v>
      </c>
      <c r="H170" s="184">
        <f t="shared" si="8"/>
        <v>38.072999753044037</v>
      </c>
      <c r="I170" s="184">
        <f t="shared" si="9"/>
        <v>38.050431288527342</v>
      </c>
    </row>
    <row r="171" spans="1:9" s="2" customFormat="1" x14ac:dyDescent="0.2">
      <c r="A171" s="185" t="s">
        <v>112</v>
      </c>
      <c r="B171" s="182">
        <v>2130371000</v>
      </c>
      <c r="C171" s="182">
        <v>566541858</v>
      </c>
      <c r="D171" s="182">
        <v>566541858</v>
      </c>
      <c r="E171" s="182">
        <v>566541858</v>
      </c>
      <c r="F171" s="183">
        <f t="shared" si="10"/>
        <v>1563829142</v>
      </c>
      <c r="G171" s="184">
        <f t="shared" si="11"/>
        <v>26.593577268935785</v>
      </c>
      <c r="H171" s="184">
        <f t="shared" si="8"/>
        <v>26.593577268935785</v>
      </c>
      <c r="I171" s="184">
        <f t="shared" si="9"/>
        <v>26.593577268935785</v>
      </c>
    </row>
    <row r="172" spans="1:9" s="2" customFormat="1" x14ac:dyDescent="0.2">
      <c r="A172" s="171" t="s">
        <v>29</v>
      </c>
      <c r="B172" s="172">
        <v>29292595590</v>
      </c>
      <c r="C172" s="172">
        <v>17084438698.83</v>
      </c>
      <c r="D172" s="172">
        <v>6330890395.5799999</v>
      </c>
      <c r="E172" s="172">
        <v>6309472255.5799999</v>
      </c>
      <c r="F172" s="173">
        <f t="shared" si="10"/>
        <v>12208156891.17</v>
      </c>
      <c r="G172" s="174">
        <f t="shared" si="11"/>
        <v>58.323403422339062</v>
      </c>
      <c r="H172" s="174">
        <f t="shared" si="8"/>
        <v>21.612596180248566</v>
      </c>
      <c r="I172" s="174">
        <f t="shared" si="9"/>
        <v>21.539478248673692</v>
      </c>
    </row>
    <row r="173" spans="1:9" s="2" customFormat="1" ht="11.25" customHeight="1" x14ac:dyDescent="0.2">
      <c r="A173" s="185" t="s">
        <v>113</v>
      </c>
      <c r="B173" s="187">
        <v>29292595590</v>
      </c>
      <c r="C173" s="187">
        <v>17084438698.83</v>
      </c>
      <c r="D173" s="187">
        <v>6330890395.5799999</v>
      </c>
      <c r="E173" s="187">
        <v>6309472255.5799999</v>
      </c>
      <c r="F173" s="188">
        <f t="shared" si="10"/>
        <v>12208156891.17</v>
      </c>
      <c r="G173" s="184">
        <f t="shared" si="11"/>
        <v>58.323403422339062</v>
      </c>
      <c r="H173" s="184">
        <f t="shared" si="8"/>
        <v>21.612596180248566</v>
      </c>
      <c r="I173" s="184">
        <f t="shared" si="9"/>
        <v>21.539478248673692</v>
      </c>
    </row>
    <row r="174" spans="1:9" s="2" customFormat="1" x14ac:dyDescent="0.2">
      <c r="A174" s="171" t="s">
        <v>30</v>
      </c>
      <c r="B174" s="172">
        <v>57906558455</v>
      </c>
      <c r="C174" s="172">
        <v>54055603</v>
      </c>
      <c r="D174" s="172">
        <v>54055603</v>
      </c>
      <c r="E174" s="172">
        <v>54055603</v>
      </c>
      <c r="F174" s="173">
        <f t="shared" si="10"/>
        <v>57852502852</v>
      </c>
      <c r="G174" s="174">
        <f t="shared" si="11"/>
        <v>9.3349707601786375E-2</v>
      </c>
      <c r="H174" s="174">
        <f t="shared" si="8"/>
        <v>9.3349707601786375E-2</v>
      </c>
      <c r="I174" s="174">
        <f t="shared" si="9"/>
        <v>9.3349707601786375E-2</v>
      </c>
    </row>
    <row r="175" spans="1:9" s="2" customFormat="1" x14ac:dyDescent="0.2">
      <c r="A175" s="185" t="s">
        <v>115</v>
      </c>
      <c r="B175" s="182">
        <v>54261797455</v>
      </c>
      <c r="C175" s="182">
        <v>0</v>
      </c>
      <c r="D175" s="182">
        <v>0</v>
      </c>
      <c r="E175" s="182">
        <v>0</v>
      </c>
      <c r="F175" s="183">
        <f t="shared" si="10"/>
        <v>54261797455</v>
      </c>
      <c r="G175" s="184">
        <f t="shared" si="11"/>
        <v>0</v>
      </c>
      <c r="H175" s="184">
        <f t="shared" si="8"/>
        <v>0</v>
      </c>
      <c r="I175" s="184">
        <f t="shared" si="9"/>
        <v>0</v>
      </c>
    </row>
    <row r="176" spans="1:9" s="2" customFormat="1" x14ac:dyDescent="0.2">
      <c r="A176" s="185" t="s">
        <v>118</v>
      </c>
      <c r="B176" s="182">
        <v>55545000</v>
      </c>
      <c r="C176" s="182">
        <v>54055603</v>
      </c>
      <c r="D176" s="182">
        <v>54055603</v>
      </c>
      <c r="E176" s="182">
        <v>54055603</v>
      </c>
      <c r="F176" s="183">
        <f t="shared" si="10"/>
        <v>1489397</v>
      </c>
      <c r="G176" s="184">
        <f t="shared" si="11"/>
        <v>97.318575929426586</v>
      </c>
      <c r="H176" s="184">
        <f t="shared" si="8"/>
        <v>97.318575929426586</v>
      </c>
      <c r="I176" s="184">
        <f t="shared" si="9"/>
        <v>97.318575929426586</v>
      </c>
    </row>
    <row r="177" spans="1:9" s="2" customFormat="1" x14ac:dyDescent="0.2">
      <c r="A177" s="185" t="s">
        <v>124</v>
      </c>
      <c r="B177" s="182">
        <v>3589216000</v>
      </c>
      <c r="C177" s="182">
        <v>0</v>
      </c>
      <c r="D177" s="182">
        <v>0</v>
      </c>
      <c r="E177" s="182">
        <v>0</v>
      </c>
      <c r="F177" s="183">
        <f t="shared" si="10"/>
        <v>3589216000</v>
      </c>
      <c r="G177" s="184">
        <f t="shared" si="11"/>
        <v>0</v>
      </c>
      <c r="H177" s="184">
        <f t="shared" si="8"/>
        <v>0</v>
      </c>
      <c r="I177" s="184">
        <f t="shared" si="9"/>
        <v>0</v>
      </c>
    </row>
    <row r="178" spans="1:9" s="2" customFormat="1" x14ac:dyDescent="0.2">
      <c r="A178" s="175" t="s">
        <v>1707</v>
      </c>
      <c r="B178" s="172">
        <v>1060353000</v>
      </c>
      <c r="C178" s="172">
        <v>166432936</v>
      </c>
      <c r="D178" s="172">
        <v>166432936</v>
      </c>
      <c r="E178" s="172">
        <v>166432936</v>
      </c>
      <c r="F178" s="173">
        <f t="shared" si="10"/>
        <v>893920064</v>
      </c>
      <c r="G178" s="174">
        <f t="shared" si="11"/>
        <v>15.695993315433634</v>
      </c>
      <c r="H178" s="174">
        <f t="shared" si="8"/>
        <v>15.695993315433634</v>
      </c>
      <c r="I178" s="174">
        <f t="shared" si="9"/>
        <v>15.695993315433634</v>
      </c>
    </row>
    <row r="179" spans="1:9" s="2" customFormat="1" x14ac:dyDescent="0.2">
      <c r="A179" s="185" t="s">
        <v>128</v>
      </c>
      <c r="B179" s="182">
        <v>250000000</v>
      </c>
      <c r="C179" s="182">
        <v>166432936</v>
      </c>
      <c r="D179" s="182">
        <v>166432936</v>
      </c>
      <c r="E179" s="182">
        <v>166432936</v>
      </c>
      <c r="F179" s="183">
        <f t="shared" si="10"/>
        <v>83567064</v>
      </c>
      <c r="G179" s="184">
        <f t="shared" si="11"/>
        <v>66.573174399999999</v>
      </c>
      <c r="H179" s="184">
        <f t="shared" si="8"/>
        <v>66.573174399999999</v>
      </c>
      <c r="I179" s="184">
        <f t="shared" si="9"/>
        <v>66.573174399999999</v>
      </c>
    </row>
    <row r="180" spans="1:9" s="2" customFormat="1" x14ac:dyDescent="0.2">
      <c r="A180" s="185" t="s">
        <v>130</v>
      </c>
      <c r="B180" s="182">
        <v>810353000</v>
      </c>
      <c r="C180" s="182">
        <v>0</v>
      </c>
      <c r="D180" s="182">
        <v>0</v>
      </c>
      <c r="E180" s="182">
        <v>0</v>
      </c>
      <c r="F180" s="183">
        <f t="shared" si="10"/>
        <v>810353000</v>
      </c>
      <c r="G180" s="184">
        <f t="shared" si="11"/>
        <v>0</v>
      </c>
      <c r="H180" s="184">
        <f t="shared" si="8"/>
        <v>0</v>
      </c>
      <c r="I180" s="184">
        <f t="shared" si="9"/>
        <v>0</v>
      </c>
    </row>
    <row r="181" spans="1:9" s="2" customFormat="1" x14ac:dyDescent="0.2">
      <c r="A181" s="171" t="s">
        <v>131</v>
      </c>
      <c r="B181" s="172">
        <v>894892572970</v>
      </c>
      <c r="C181" s="172">
        <v>427069593498.13</v>
      </c>
      <c r="D181" s="172">
        <v>86782974330.929993</v>
      </c>
      <c r="E181" s="172">
        <v>86307097911.929993</v>
      </c>
      <c r="F181" s="173">
        <f t="shared" si="10"/>
        <v>467822979471.87</v>
      </c>
      <c r="G181" s="174">
        <f t="shared" si="11"/>
        <v>47.723001217984958</v>
      </c>
      <c r="H181" s="174">
        <f t="shared" si="8"/>
        <v>9.6975857161169294</v>
      </c>
      <c r="I181" s="174">
        <f t="shared" si="9"/>
        <v>9.6444087836700945</v>
      </c>
    </row>
    <row r="182" spans="1:9" s="2" customFormat="1" x14ac:dyDescent="0.2">
      <c r="A182" s="171" t="s">
        <v>1659</v>
      </c>
      <c r="B182" s="172">
        <v>894892572970</v>
      </c>
      <c r="C182" s="172">
        <v>427069593498.13</v>
      </c>
      <c r="D182" s="172">
        <v>86782974330.929993</v>
      </c>
      <c r="E182" s="172">
        <v>86307097911.929993</v>
      </c>
      <c r="F182" s="173">
        <f t="shared" si="10"/>
        <v>467822979471.87</v>
      </c>
      <c r="G182" s="174">
        <f t="shared" si="11"/>
        <v>47.723001217984958</v>
      </c>
      <c r="H182" s="174">
        <f t="shared" si="8"/>
        <v>9.6975857161169294</v>
      </c>
      <c r="I182" s="174">
        <f t="shared" si="9"/>
        <v>9.6444087836700945</v>
      </c>
    </row>
    <row r="183" spans="1:9" s="2" customFormat="1" x14ac:dyDescent="0.2">
      <c r="A183" s="185" t="s">
        <v>138</v>
      </c>
      <c r="B183" s="182">
        <v>37239607213</v>
      </c>
      <c r="C183" s="182">
        <v>11336062712.91</v>
      </c>
      <c r="D183" s="182">
        <v>2489724061.3000002</v>
      </c>
      <c r="E183" s="182">
        <v>2444406838.3000002</v>
      </c>
      <c r="F183" s="183">
        <f t="shared" si="10"/>
        <v>25903544500.09</v>
      </c>
      <c r="G183" s="184">
        <f t="shared" si="11"/>
        <v>30.440876156590303</v>
      </c>
      <c r="H183" s="184">
        <f t="shared" si="8"/>
        <v>6.6856882970313949</v>
      </c>
      <c r="I183" s="184">
        <f t="shared" si="9"/>
        <v>6.5639973706454153</v>
      </c>
    </row>
    <row r="184" spans="1:9" s="2" customFormat="1" x14ac:dyDescent="0.2">
      <c r="A184" s="185" t="s">
        <v>176</v>
      </c>
      <c r="B184" s="182">
        <v>521501848886</v>
      </c>
      <c r="C184" s="182">
        <v>298587841140.04999</v>
      </c>
      <c r="D184" s="182">
        <v>74531354322.850006</v>
      </c>
      <c r="E184" s="182">
        <v>74216461729.850006</v>
      </c>
      <c r="F184" s="183">
        <f t="shared" si="10"/>
        <v>222914007745.95001</v>
      </c>
      <c r="G184" s="184">
        <f t="shared" si="11"/>
        <v>57.255375369785334</v>
      </c>
      <c r="H184" s="184">
        <f t="shared" si="8"/>
        <v>14.291675951304732</v>
      </c>
      <c r="I184" s="184">
        <f t="shared" si="9"/>
        <v>14.23129407659563</v>
      </c>
    </row>
    <row r="185" spans="1:9" s="2" customFormat="1" x14ac:dyDescent="0.2">
      <c r="A185" s="185" t="s">
        <v>177</v>
      </c>
      <c r="B185" s="182">
        <v>15339184404</v>
      </c>
      <c r="C185" s="182">
        <v>10206379801</v>
      </c>
      <c r="D185" s="182">
        <v>1471060332</v>
      </c>
      <c r="E185" s="182">
        <v>1424893979</v>
      </c>
      <c r="F185" s="183">
        <f t="shared" si="10"/>
        <v>5132804603</v>
      </c>
      <c r="G185" s="184">
        <f t="shared" si="11"/>
        <v>66.537956205406076</v>
      </c>
      <c r="H185" s="184">
        <f t="shared" si="8"/>
        <v>9.5902121863558243</v>
      </c>
      <c r="I185" s="184">
        <f t="shared" si="9"/>
        <v>9.2892421231237705</v>
      </c>
    </row>
    <row r="186" spans="1:9" s="2" customFormat="1" x14ac:dyDescent="0.2">
      <c r="A186" s="185" t="s">
        <v>178</v>
      </c>
      <c r="B186" s="182">
        <v>40000000000</v>
      </c>
      <c r="C186" s="182">
        <v>8386393670.9700003</v>
      </c>
      <c r="D186" s="182">
        <v>1565576370.6500001</v>
      </c>
      <c r="E186" s="182">
        <v>1543515491.6500001</v>
      </c>
      <c r="F186" s="183">
        <f t="shared" si="10"/>
        <v>31613606329.029999</v>
      </c>
      <c r="G186" s="184">
        <f t="shared" si="11"/>
        <v>20.965984177425</v>
      </c>
      <c r="H186" s="184">
        <f t="shared" si="8"/>
        <v>3.913940926625</v>
      </c>
      <c r="I186" s="184">
        <f t="shared" si="9"/>
        <v>3.8587887291250005</v>
      </c>
    </row>
    <row r="187" spans="1:9" s="2" customFormat="1" x14ac:dyDescent="0.2">
      <c r="A187" s="185" t="s">
        <v>179</v>
      </c>
      <c r="B187" s="182">
        <v>40371257715</v>
      </c>
      <c r="C187" s="182">
        <v>9555374284.6499996</v>
      </c>
      <c r="D187" s="182">
        <v>2458706852.6500001</v>
      </c>
      <c r="E187" s="182">
        <v>2432037094.6500001</v>
      </c>
      <c r="F187" s="183">
        <f t="shared" si="10"/>
        <v>30815883430.349998</v>
      </c>
      <c r="G187" s="184">
        <f t="shared" si="11"/>
        <v>23.668755509441773</v>
      </c>
      <c r="H187" s="184">
        <f t="shared" si="8"/>
        <v>6.0902409085374218</v>
      </c>
      <c r="I187" s="184">
        <f t="shared" si="9"/>
        <v>6.0241796572673358</v>
      </c>
    </row>
    <row r="188" spans="1:9" s="2" customFormat="1" x14ac:dyDescent="0.2">
      <c r="A188" s="185" t="s">
        <v>180</v>
      </c>
      <c r="B188" s="182">
        <v>40371257715</v>
      </c>
      <c r="C188" s="182">
        <v>0</v>
      </c>
      <c r="D188" s="182">
        <v>0</v>
      </c>
      <c r="E188" s="182">
        <v>0</v>
      </c>
      <c r="F188" s="183">
        <f t="shared" si="10"/>
        <v>40371257715</v>
      </c>
      <c r="G188" s="184">
        <f t="shared" si="11"/>
        <v>0</v>
      </c>
      <c r="H188" s="184">
        <f t="shared" si="8"/>
        <v>0</v>
      </c>
      <c r="I188" s="184">
        <f t="shared" si="9"/>
        <v>0</v>
      </c>
    </row>
    <row r="189" spans="1:9" s="2" customFormat="1" x14ac:dyDescent="0.2">
      <c r="A189" s="185" t="s">
        <v>181</v>
      </c>
      <c r="B189" s="182">
        <v>179823474580</v>
      </c>
      <c r="C189" s="182">
        <v>82426923335.160004</v>
      </c>
      <c r="D189" s="182">
        <v>2034586730.3</v>
      </c>
      <c r="E189" s="182">
        <v>2026085150.3</v>
      </c>
      <c r="F189" s="183">
        <f t="shared" si="10"/>
        <v>97396551244.839996</v>
      </c>
      <c r="G189" s="184">
        <f t="shared" si="11"/>
        <v>45.837688059180422</v>
      </c>
      <c r="H189" s="184">
        <f t="shared" si="8"/>
        <v>1.1314355564822831</v>
      </c>
      <c r="I189" s="184">
        <f t="shared" si="9"/>
        <v>1.1267078200063552</v>
      </c>
    </row>
    <row r="190" spans="1:9" s="2" customFormat="1" x14ac:dyDescent="0.2">
      <c r="A190" s="185" t="s">
        <v>182</v>
      </c>
      <c r="B190" s="182">
        <v>3265046376</v>
      </c>
      <c r="C190" s="182">
        <v>1675985534</v>
      </c>
      <c r="D190" s="182">
        <v>394085817</v>
      </c>
      <c r="E190" s="182">
        <v>384377477</v>
      </c>
      <c r="F190" s="183">
        <f t="shared" si="10"/>
        <v>1589060842</v>
      </c>
      <c r="G190" s="184">
        <f t="shared" si="11"/>
        <v>51.331140234928164</v>
      </c>
      <c r="H190" s="184">
        <f t="shared" si="8"/>
        <v>12.06983826927425</v>
      </c>
      <c r="I190" s="184">
        <f t="shared" si="9"/>
        <v>11.772496704040689</v>
      </c>
    </row>
    <row r="191" spans="1:9" s="2" customFormat="1" x14ac:dyDescent="0.2">
      <c r="A191" s="185" t="s">
        <v>183</v>
      </c>
      <c r="B191" s="182">
        <v>3743817131</v>
      </c>
      <c r="C191" s="182">
        <v>2438464019</v>
      </c>
      <c r="D191" s="182">
        <v>848106693</v>
      </c>
      <c r="E191" s="182">
        <v>846893080</v>
      </c>
      <c r="F191" s="183">
        <f t="shared" si="10"/>
        <v>1305353112</v>
      </c>
      <c r="G191" s="184">
        <f t="shared" si="11"/>
        <v>65.133096347274559</v>
      </c>
      <c r="H191" s="184">
        <f t="shared" si="8"/>
        <v>22.653528826966628</v>
      </c>
      <c r="I191" s="184">
        <f t="shared" si="9"/>
        <v>22.621112366505702</v>
      </c>
    </row>
    <row r="192" spans="1:9" s="2" customFormat="1" x14ac:dyDescent="0.2">
      <c r="A192" s="185" t="s">
        <v>184</v>
      </c>
      <c r="B192" s="182">
        <v>13237078950</v>
      </c>
      <c r="C192" s="182">
        <v>2456169000.3899999</v>
      </c>
      <c r="D192" s="182">
        <v>989773151.17999995</v>
      </c>
      <c r="E192" s="182">
        <v>988427071.17999995</v>
      </c>
      <c r="F192" s="183">
        <f t="shared" si="10"/>
        <v>10780909949.610001</v>
      </c>
      <c r="G192" s="184">
        <f t="shared" si="11"/>
        <v>18.555219090764734</v>
      </c>
      <c r="H192" s="184">
        <f t="shared" si="8"/>
        <v>7.4772776903321247</v>
      </c>
      <c r="I192" s="184">
        <f t="shared" si="9"/>
        <v>7.4671086794416972</v>
      </c>
    </row>
    <row r="193" spans="1:9" s="2" customFormat="1" x14ac:dyDescent="0.2">
      <c r="A193" s="171" t="s">
        <v>79</v>
      </c>
      <c r="B193" s="172">
        <v>2043239104310</v>
      </c>
      <c r="C193" s="172">
        <v>826445954857.08984</v>
      </c>
      <c r="D193" s="172">
        <v>366944115915.31995</v>
      </c>
      <c r="E193" s="172">
        <v>365983990786.37006</v>
      </c>
      <c r="F193" s="173">
        <f t="shared" si="10"/>
        <v>1216793149452.9102</v>
      </c>
      <c r="G193" s="174">
        <f t="shared" si="11"/>
        <v>40.44783369277674</v>
      </c>
      <c r="H193" s="174">
        <f t="shared" si="8"/>
        <v>17.958941522863846</v>
      </c>
      <c r="I193" s="174">
        <f t="shared" si="9"/>
        <v>17.911951176656952</v>
      </c>
    </row>
    <row r="194" spans="1:9" s="2" customFormat="1" x14ac:dyDescent="0.2">
      <c r="A194" s="171" t="s">
        <v>185</v>
      </c>
      <c r="B194" s="172">
        <v>1217532974369</v>
      </c>
      <c r="C194" s="172">
        <v>375960679440.03003</v>
      </c>
      <c r="D194" s="172">
        <v>94196759881.029984</v>
      </c>
      <c r="E194" s="172">
        <v>93537803807.73999</v>
      </c>
      <c r="F194" s="173">
        <f t="shared" si="10"/>
        <v>841572294928.96997</v>
      </c>
      <c r="G194" s="174">
        <f t="shared" si="11"/>
        <v>30.878890950356052</v>
      </c>
      <c r="H194" s="174">
        <f t="shared" si="8"/>
        <v>7.736690657585557</v>
      </c>
      <c r="I194" s="174">
        <f t="shared" si="9"/>
        <v>7.6825684212961045</v>
      </c>
    </row>
    <row r="195" spans="1:9" s="2" customFormat="1" x14ac:dyDescent="0.2">
      <c r="A195" s="171" t="s">
        <v>109</v>
      </c>
      <c r="B195" s="172">
        <v>138426157611</v>
      </c>
      <c r="C195" s="172">
        <v>90579966546.040009</v>
      </c>
      <c r="D195" s="172">
        <v>51460280446.290001</v>
      </c>
      <c r="E195" s="172">
        <v>51092000000</v>
      </c>
      <c r="F195" s="173">
        <f t="shared" si="10"/>
        <v>47846191064.959991</v>
      </c>
      <c r="G195" s="174">
        <f t="shared" si="11"/>
        <v>65.435585375839466</v>
      </c>
      <c r="H195" s="174">
        <f t="shared" si="8"/>
        <v>37.175257432848603</v>
      </c>
      <c r="I195" s="174">
        <f t="shared" si="9"/>
        <v>36.909209127639606</v>
      </c>
    </row>
    <row r="196" spans="1:9" s="2" customFormat="1" x14ac:dyDescent="0.2">
      <c r="A196" s="171" t="s">
        <v>28</v>
      </c>
      <c r="B196" s="172">
        <v>54463603000</v>
      </c>
      <c r="C196" s="172">
        <v>17515052535</v>
      </c>
      <c r="D196" s="172">
        <v>17513405620</v>
      </c>
      <c r="E196" s="172">
        <v>17195320389</v>
      </c>
      <c r="F196" s="173">
        <f t="shared" si="10"/>
        <v>36948550465</v>
      </c>
      <c r="G196" s="174">
        <f t="shared" si="11"/>
        <v>32.159188100353916</v>
      </c>
      <c r="H196" s="174">
        <f t="shared" si="8"/>
        <v>32.156164218514888</v>
      </c>
      <c r="I196" s="174">
        <f t="shared" si="9"/>
        <v>31.572131555453648</v>
      </c>
    </row>
    <row r="197" spans="1:9" s="2" customFormat="1" x14ac:dyDescent="0.2">
      <c r="A197" s="185" t="s">
        <v>110</v>
      </c>
      <c r="B197" s="182">
        <v>37442889000</v>
      </c>
      <c r="C197" s="182">
        <v>12057370919</v>
      </c>
      <c r="D197" s="182">
        <v>12057370919</v>
      </c>
      <c r="E197" s="182">
        <v>12057370919</v>
      </c>
      <c r="F197" s="183">
        <f t="shared" si="10"/>
        <v>25385518081</v>
      </c>
      <c r="G197" s="184">
        <f t="shared" si="11"/>
        <v>32.202031523262001</v>
      </c>
      <c r="H197" s="184">
        <f t="shared" si="8"/>
        <v>32.202031523262001</v>
      </c>
      <c r="I197" s="184">
        <f t="shared" si="9"/>
        <v>32.202031523262001</v>
      </c>
    </row>
    <row r="198" spans="1:9" s="2" customFormat="1" x14ac:dyDescent="0.2">
      <c r="A198" s="185" t="s">
        <v>111</v>
      </c>
      <c r="B198" s="182">
        <v>13088639000</v>
      </c>
      <c r="C198" s="182">
        <v>4065540703</v>
      </c>
      <c r="D198" s="182">
        <v>4065540703</v>
      </c>
      <c r="E198" s="182">
        <v>3747455472</v>
      </c>
      <c r="F198" s="183">
        <f t="shared" si="10"/>
        <v>9023098297</v>
      </c>
      <c r="G198" s="184">
        <f t="shared" si="11"/>
        <v>31.061600086915071</v>
      </c>
      <c r="H198" s="184">
        <f t="shared" si="8"/>
        <v>31.061600086915071</v>
      </c>
      <c r="I198" s="184">
        <f t="shared" si="9"/>
        <v>28.631360923011169</v>
      </c>
    </row>
    <row r="199" spans="1:9" s="2" customFormat="1" x14ac:dyDescent="0.2">
      <c r="A199" s="185" t="s">
        <v>112</v>
      </c>
      <c r="B199" s="182">
        <v>3932075000</v>
      </c>
      <c r="C199" s="182">
        <v>1392140913</v>
      </c>
      <c r="D199" s="182">
        <v>1390493998</v>
      </c>
      <c r="E199" s="182">
        <v>1390493998</v>
      </c>
      <c r="F199" s="183">
        <f t="shared" si="10"/>
        <v>2539934087</v>
      </c>
      <c r="G199" s="184">
        <f t="shared" si="11"/>
        <v>35.404739558629984</v>
      </c>
      <c r="H199" s="184">
        <f t="shared" ref="H199:H262" si="12">IFERROR(IF(D199&gt;0,+D199/B199*100,0),0)</f>
        <v>35.362855438922196</v>
      </c>
      <c r="I199" s="184">
        <f t="shared" ref="I199:I262" si="13">IFERROR(IF(E199&gt;0,+E199/B199*100,0),0)</f>
        <v>35.362855438922196</v>
      </c>
    </row>
    <row r="200" spans="1:9" s="2" customFormat="1" x14ac:dyDescent="0.2">
      <c r="A200" s="171" t="s">
        <v>29</v>
      </c>
      <c r="B200" s="172">
        <v>7171864000</v>
      </c>
      <c r="C200" s="172">
        <v>4858626346.04</v>
      </c>
      <c r="D200" s="172">
        <v>1653455415.29</v>
      </c>
      <c r="E200" s="172">
        <v>1603260200</v>
      </c>
      <c r="F200" s="173">
        <f t="shared" si="10"/>
        <v>2313237653.96</v>
      </c>
      <c r="G200" s="174">
        <f t="shared" si="11"/>
        <v>67.745656443568919</v>
      </c>
      <c r="H200" s="174">
        <f t="shared" si="12"/>
        <v>23.054751390851806</v>
      </c>
      <c r="I200" s="174">
        <f t="shared" si="13"/>
        <v>22.354860605276397</v>
      </c>
    </row>
    <row r="201" spans="1:9" s="2" customFormat="1" x14ac:dyDescent="0.2">
      <c r="A201" s="185" t="s">
        <v>113</v>
      </c>
      <c r="B201" s="182">
        <v>7171864000</v>
      </c>
      <c r="C201" s="182">
        <v>4858626346.04</v>
      </c>
      <c r="D201" s="182">
        <v>1653455415.29</v>
      </c>
      <c r="E201" s="182">
        <v>1603260200</v>
      </c>
      <c r="F201" s="183">
        <f t="shared" ref="F201:F264" si="14">+B201-C201</f>
        <v>2313237653.96</v>
      </c>
      <c r="G201" s="184">
        <f t="shared" ref="G201:G264" si="15">IFERROR(IF(C201&gt;0,+C201/B201*100,0),0)</f>
        <v>67.745656443568919</v>
      </c>
      <c r="H201" s="184">
        <f t="shared" si="12"/>
        <v>23.054751390851806</v>
      </c>
      <c r="I201" s="184">
        <f t="shared" si="13"/>
        <v>22.354860605276397</v>
      </c>
    </row>
    <row r="202" spans="1:9" s="2" customFormat="1" x14ac:dyDescent="0.2">
      <c r="A202" s="171" t="s">
        <v>30</v>
      </c>
      <c r="B202" s="172">
        <v>75588509611</v>
      </c>
      <c r="C202" s="172">
        <v>68039547865</v>
      </c>
      <c r="D202" s="172">
        <v>32126679611</v>
      </c>
      <c r="E202" s="172">
        <v>32126679611</v>
      </c>
      <c r="F202" s="173">
        <f t="shared" si="14"/>
        <v>7548961746</v>
      </c>
      <c r="G202" s="174">
        <f t="shared" si="15"/>
        <v>90.013082960824192</v>
      </c>
      <c r="H202" s="174">
        <f t="shared" si="12"/>
        <v>42.502067809423735</v>
      </c>
      <c r="I202" s="174">
        <f t="shared" si="13"/>
        <v>42.502067809423735</v>
      </c>
    </row>
    <row r="203" spans="1:9" s="2" customFormat="1" x14ac:dyDescent="0.2">
      <c r="A203" s="185" t="s">
        <v>186</v>
      </c>
      <c r="B203" s="182">
        <v>1644234611</v>
      </c>
      <c r="C203" s="182">
        <v>0</v>
      </c>
      <c r="D203" s="182">
        <v>0</v>
      </c>
      <c r="E203" s="182">
        <v>0</v>
      </c>
      <c r="F203" s="183">
        <f t="shared" si="14"/>
        <v>1644234611</v>
      </c>
      <c r="G203" s="184">
        <f t="shared" si="15"/>
        <v>0</v>
      </c>
      <c r="H203" s="184">
        <f t="shared" si="12"/>
        <v>0</v>
      </c>
      <c r="I203" s="184">
        <f t="shared" si="13"/>
        <v>0</v>
      </c>
    </row>
    <row r="204" spans="1:9" s="2" customFormat="1" x14ac:dyDescent="0.2">
      <c r="A204" s="185" t="s">
        <v>187</v>
      </c>
      <c r="B204" s="182">
        <v>1153152000</v>
      </c>
      <c r="C204" s="182">
        <v>0</v>
      </c>
      <c r="D204" s="182">
        <v>0</v>
      </c>
      <c r="E204" s="182">
        <v>0</v>
      </c>
      <c r="F204" s="183">
        <f t="shared" si="14"/>
        <v>1153152000</v>
      </c>
      <c r="G204" s="184">
        <f t="shared" si="15"/>
        <v>0</v>
      </c>
      <c r="H204" s="184">
        <f t="shared" si="12"/>
        <v>0</v>
      </c>
      <c r="I204" s="184">
        <f t="shared" si="13"/>
        <v>0</v>
      </c>
    </row>
    <row r="205" spans="1:9" s="2" customFormat="1" x14ac:dyDescent="0.2">
      <c r="A205" s="185" t="s">
        <v>188</v>
      </c>
      <c r="B205" s="182">
        <v>62685010000</v>
      </c>
      <c r="C205" s="182">
        <v>62685010000</v>
      </c>
      <c r="D205" s="182">
        <v>26772141746</v>
      </c>
      <c r="E205" s="182">
        <v>26772141746</v>
      </c>
      <c r="F205" s="183">
        <f t="shared" si="14"/>
        <v>0</v>
      </c>
      <c r="G205" s="184">
        <f t="shared" si="15"/>
        <v>100</v>
      </c>
      <c r="H205" s="184">
        <f t="shared" si="12"/>
        <v>42.709001316263652</v>
      </c>
      <c r="I205" s="184">
        <f t="shared" si="13"/>
        <v>42.709001316263652</v>
      </c>
    </row>
    <row r="206" spans="1:9" s="2" customFormat="1" x14ac:dyDescent="0.2">
      <c r="A206" s="185" t="s">
        <v>153</v>
      </c>
      <c r="B206" s="182">
        <v>37065000</v>
      </c>
      <c r="C206" s="182">
        <v>8380015</v>
      </c>
      <c r="D206" s="182">
        <v>8380015</v>
      </c>
      <c r="E206" s="182">
        <v>8380015</v>
      </c>
      <c r="F206" s="183">
        <f t="shared" si="14"/>
        <v>28684985</v>
      </c>
      <c r="G206" s="184">
        <f t="shared" si="15"/>
        <v>22.608970727101038</v>
      </c>
      <c r="H206" s="184">
        <f t="shared" si="12"/>
        <v>22.608970727101038</v>
      </c>
      <c r="I206" s="184">
        <f t="shared" si="13"/>
        <v>22.608970727101038</v>
      </c>
    </row>
    <row r="207" spans="1:9" s="2" customFormat="1" x14ac:dyDescent="0.2">
      <c r="A207" s="185" t="s">
        <v>154</v>
      </c>
      <c r="B207" s="182">
        <v>396487000</v>
      </c>
      <c r="C207" s="182">
        <v>106604239</v>
      </c>
      <c r="D207" s="182">
        <v>106604239</v>
      </c>
      <c r="E207" s="182">
        <v>106604239</v>
      </c>
      <c r="F207" s="183">
        <f t="shared" si="14"/>
        <v>289882761</v>
      </c>
      <c r="G207" s="184">
        <f t="shared" si="15"/>
        <v>26.887196553733162</v>
      </c>
      <c r="H207" s="184">
        <f t="shared" si="12"/>
        <v>26.887196553733162</v>
      </c>
      <c r="I207" s="184">
        <f t="shared" si="13"/>
        <v>26.887196553733162</v>
      </c>
    </row>
    <row r="208" spans="1:9" s="2" customFormat="1" x14ac:dyDescent="0.2">
      <c r="A208" s="185" t="s">
        <v>117</v>
      </c>
      <c r="B208" s="182">
        <v>8879766000</v>
      </c>
      <c r="C208" s="182">
        <v>5142874000</v>
      </c>
      <c r="D208" s="182">
        <v>5142874000</v>
      </c>
      <c r="E208" s="182">
        <v>5142874000</v>
      </c>
      <c r="F208" s="183">
        <f t="shared" si="14"/>
        <v>3736892000</v>
      </c>
      <c r="G208" s="184">
        <f t="shared" si="15"/>
        <v>57.916773933006795</v>
      </c>
      <c r="H208" s="184">
        <f t="shared" si="12"/>
        <v>57.916773933006795</v>
      </c>
      <c r="I208" s="184">
        <f t="shared" si="13"/>
        <v>57.916773933006795</v>
      </c>
    </row>
    <row r="209" spans="1:9" s="2" customFormat="1" x14ac:dyDescent="0.2">
      <c r="A209" s="185" t="s">
        <v>118</v>
      </c>
      <c r="B209" s="182">
        <v>120240000</v>
      </c>
      <c r="C209" s="182">
        <v>96679611</v>
      </c>
      <c r="D209" s="182">
        <v>96679611</v>
      </c>
      <c r="E209" s="182">
        <v>96679611</v>
      </c>
      <c r="F209" s="183">
        <f t="shared" si="14"/>
        <v>23560389</v>
      </c>
      <c r="G209" s="184">
        <f t="shared" si="15"/>
        <v>80.405531437125745</v>
      </c>
      <c r="H209" s="184">
        <f t="shared" si="12"/>
        <v>80.405531437125745</v>
      </c>
      <c r="I209" s="184">
        <f t="shared" si="13"/>
        <v>80.405531437125745</v>
      </c>
    </row>
    <row r="210" spans="1:9" s="2" customFormat="1" x14ac:dyDescent="0.2">
      <c r="A210" s="185" t="s">
        <v>124</v>
      </c>
      <c r="B210" s="182">
        <v>672555000</v>
      </c>
      <c r="C210" s="182">
        <v>0</v>
      </c>
      <c r="D210" s="182">
        <v>0</v>
      </c>
      <c r="E210" s="182">
        <v>0</v>
      </c>
      <c r="F210" s="183">
        <f t="shared" si="14"/>
        <v>672555000</v>
      </c>
      <c r="G210" s="184">
        <f t="shared" si="15"/>
        <v>0</v>
      </c>
      <c r="H210" s="184">
        <f t="shared" si="12"/>
        <v>0</v>
      </c>
      <c r="I210" s="184">
        <f t="shared" si="13"/>
        <v>0</v>
      </c>
    </row>
    <row r="211" spans="1:9" s="2" customFormat="1" x14ac:dyDescent="0.2">
      <c r="A211" s="171" t="s">
        <v>127</v>
      </c>
      <c r="B211" s="172">
        <v>1202181000</v>
      </c>
      <c r="C211" s="172">
        <v>166739800</v>
      </c>
      <c r="D211" s="172">
        <v>166739800</v>
      </c>
      <c r="E211" s="172">
        <v>166739800</v>
      </c>
      <c r="F211" s="173">
        <f t="shared" si="14"/>
        <v>1035441200</v>
      </c>
      <c r="G211" s="174">
        <f t="shared" si="15"/>
        <v>13.869775017239499</v>
      </c>
      <c r="H211" s="174">
        <f t="shared" si="12"/>
        <v>13.869775017239499</v>
      </c>
      <c r="I211" s="174">
        <f t="shared" si="13"/>
        <v>13.869775017239499</v>
      </c>
    </row>
    <row r="212" spans="1:9" s="2" customFormat="1" x14ac:dyDescent="0.2">
      <c r="A212" s="185" t="s">
        <v>128</v>
      </c>
      <c r="B212" s="182">
        <v>181084000</v>
      </c>
      <c r="C212" s="182">
        <v>166739800</v>
      </c>
      <c r="D212" s="182">
        <v>166739800</v>
      </c>
      <c r="E212" s="182">
        <v>166739800</v>
      </c>
      <c r="F212" s="183">
        <f t="shared" si="14"/>
        <v>14344200</v>
      </c>
      <c r="G212" s="184">
        <f t="shared" si="15"/>
        <v>92.078703805968502</v>
      </c>
      <c r="H212" s="184">
        <f t="shared" si="12"/>
        <v>92.078703805968502</v>
      </c>
      <c r="I212" s="184">
        <f t="shared" si="13"/>
        <v>92.078703805968502</v>
      </c>
    </row>
    <row r="213" spans="1:9" s="2" customFormat="1" x14ac:dyDescent="0.2">
      <c r="A213" s="185" t="s">
        <v>130</v>
      </c>
      <c r="B213" s="182">
        <v>1016097000</v>
      </c>
      <c r="C213" s="182">
        <v>0</v>
      </c>
      <c r="D213" s="182">
        <v>0</v>
      </c>
      <c r="E213" s="182">
        <v>0</v>
      </c>
      <c r="F213" s="183">
        <f t="shared" si="14"/>
        <v>1016097000</v>
      </c>
      <c r="G213" s="184">
        <f t="shared" si="15"/>
        <v>0</v>
      </c>
      <c r="H213" s="184">
        <f t="shared" si="12"/>
        <v>0</v>
      </c>
      <c r="I213" s="184">
        <f t="shared" si="13"/>
        <v>0</v>
      </c>
    </row>
    <row r="214" spans="1:9" s="2" customFormat="1" x14ac:dyDescent="0.2">
      <c r="A214" s="185" t="s">
        <v>189</v>
      </c>
      <c r="B214" s="182">
        <v>5000000</v>
      </c>
      <c r="C214" s="182">
        <v>0</v>
      </c>
      <c r="D214" s="182">
        <v>0</v>
      </c>
      <c r="E214" s="182">
        <v>0</v>
      </c>
      <c r="F214" s="183">
        <f t="shared" si="14"/>
        <v>5000000</v>
      </c>
      <c r="G214" s="184">
        <f t="shared" si="15"/>
        <v>0</v>
      </c>
      <c r="H214" s="184">
        <f t="shared" si="12"/>
        <v>0</v>
      </c>
      <c r="I214" s="184">
        <f t="shared" si="13"/>
        <v>0</v>
      </c>
    </row>
    <row r="215" spans="1:9" s="2" customFormat="1" x14ac:dyDescent="0.2">
      <c r="A215" s="171" t="s">
        <v>131</v>
      </c>
      <c r="B215" s="172">
        <v>1079106816758</v>
      </c>
      <c r="C215" s="172">
        <v>285380712893.98999</v>
      </c>
      <c r="D215" s="172">
        <v>42736479434.739998</v>
      </c>
      <c r="E215" s="172">
        <v>42445803807.739998</v>
      </c>
      <c r="F215" s="173">
        <f t="shared" si="14"/>
        <v>793726103864.01001</v>
      </c>
      <c r="G215" s="174">
        <f t="shared" si="15"/>
        <v>26.446011503418138</v>
      </c>
      <c r="H215" s="174">
        <f t="shared" si="12"/>
        <v>3.9603567293861386</v>
      </c>
      <c r="I215" s="174">
        <f t="shared" si="13"/>
        <v>3.9334200422587888</v>
      </c>
    </row>
    <row r="216" spans="1:9" s="2" customFormat="1" x14ac:dyDescent="0.2">
      <c r="A216" s="171" t="s">
        <v>1659</v>
      </c>
      <c r="B216" s="172">
        <v>1079106816758</v>
      </c>
      <c r="C216" s="172">
        <v>285380712893.98999</v>
      </c>
      <c r="D216" s="172">
        <v>42736479434.739998</v>
      </c>
      <c r="E216" s="172">
        <v>42445803807.739998</v>
      </c>
      <c r="F216" s="173">
        <f t="shared" si="14"/>
        <v>793726103864.01001</v>
      </c>
      <c r="G216" s="174">
        <f t="shared" si="15"/>
        <v>26.446011503418138</v>
      </c>
      <c r="H216" s="174">
        <f t="shared" si="12"/>
        <v>3.9603567293861386</v>
      </c>
      <c r="I216" s="174">
        <f t="shared" si="13"/>
        <v>3.9334200422587888</v>
      </c>
    </row>
    <row r="217" spans="1:9" s="2" customFormat="1" x14ac:dyDescent="0.2">
      <c r="A217" s="185" t="s">
        <v>190</v>
      </c>
      <c r="B217" s="182">
        <v>34924662977</v>
      </c>
      <c r="C217" s="182">
        <v>0</v>
      </c>
      <c r="D217" s="182">
        <v>0</v>
      </c>
      <c r="E217" s="182">
        <v>0</v>
      </c>
      <c r="F217" s="183">
        <f t="shared" si="14"/>
        <v>34924662977</v>
      </c>
      <c r="G217" s="184">
        <f t="shared" si="15"/>
        <v>0</v>
      </c>
      <c r="H217" s="184">
        <f t="shared" si="12"/>
        <v>0</v>
      </c>
      <c r="I217" s="184">
        <f t="shared" si="13"/>
        <v>0</v>
      </c>
    </row>
    <row r="218" spans="1:9" s="2" customFormat="1" x14ac:dyDescent="0.2">
      <c r="A218" s="185" t="s">
        <v>191</v>
      </c>
      <c r="B218" s="182">
        <v>5000000000</v>
      </c>
      <c r="C218" s="182">
        <v>4617474147</v>
      </c>
      <c r="D218" s="182">
        <v>1187851904.3299999</v>
      </c>
      <c r="E218" s="182">
        <v>1186077881.3299999</v>
      </c>
      <c r="F218" s="183">
        <f t="shared" si="14"/>
        <v>382525853</v>
      </c>
      <c r="G218" s="184">
        <f t="shared" si="15"/>
        <v>92.349482940000001</v>
      </c>
      <c r="H218" s="184">
        <f t="shared" si="12"/>
        <v>23.757038086599998</v>
      </c>
      <c r="I218" s="184">
        <f t="shared" si="13"/>
        <v>23.721557626599999</v>
      </c>
    </row>
    <row r="219" spans="1:9" s="2" customFormat="1" x14ac:dyDescent="0.2">
      <c r="A219" s="185" t="s">
        <v>192</v>
      </c>
      <c r="B219" s="182">
        <v>6260000000</v>
      </c>
      <c r="C219" s="182">
        <v>4370447396</v>
      </c>
      <c r="D219" s="182">
        <v>1048336472</v>
      </c>
      <c r="E219" s="182">
        <v>1048336472</v>
      </c>
      <c r="F219" s="183">
        <f t="shared" si="14"/>
        <v>1889552604</v>
      </c>
      <c r="G219" s="184">
        <f t="shared" si="15"/>
        <v>69.815453610223642</v>
      </c>
      <c r="H219" s="184">
        <f t="shared" si="12"/>
        <v>16.746589009584664</v>
      </c>
      <c r="I219" s="184">
        <f t="shared" si="13"/>
        <v>16.746589009584664</v>
      </c>
    </row>
    <row r="220" spans="1:9" s="2" customFormat="1" x14ac:dyDescent="0.2">
      <c r="A220" s="185" t="s">
        <v>193</v>
      </c>
      <c r="B220" s="182">
        <v>174906494126</v>
      </c>
      <c r="C220" s="182">
        <v>116795112041.66</v>
      </c>
      <c r="D220" s="182">
        <v>0</v>
      </c>
      <c r="E220" s="182">
        <v>0</v>
      </c>
      <c r="F220" s="183">
        <f t="shared" si="14"/>
        <v>58111382084.339996</v>
      </c>
      <c r="G220" s="184">
        <f t="shared" si="15"/>
        <v>66.77574359104274</v>
      </c>
      <c r="H220" s="184">
        <f t="shared" si="12"/>
        <v>0</v>
      </c>
      <c r="I220" s="184">
        <f t="shared" si="13"/>
        <v>0</v>
      </c>
    </row>
    <row r="221" spans="1:9" s="2" customFormat="1" x14ac:dyDescent="0.2">
      <c r="A221" s="185" t="s">
        <v>194</v>
      </c>
      <c r="B221" s="182">
        <v>450000000000</v>
      </c>
      <c r="C221" s="182">
        <v>0</v>
      </c>
      <c r="D221" s="182">
        <v>0</v>
      </c>
      <c r="E221" s="182">
        <v>0</v>
      </c>
      <c r="F221" s="183">
        <f t="shared" si="14"/>
        <v>450000000000</v>
      </c>
      <c r="G221" s="184">
        <f t="shared" si="15"/>
        <v>0</v>
      </c>
      <c r="H221" s="184">
        <f t="shared" si="12"/>
        <v>0</v>
      </c>
      <c r="I221" s="184">
        <f t="shared" si="13"/>
        <v>0</v>
      </c>
    </row>
    <row r="222" spans="1:9" s="2" customFormat="1" x14ac:dyDescent="0.2">
      <c r="A222" s="185" t="s">
        <v>195</v>
      </c>
      <c r="B222" s="182">
        <v>253705155671</v>
      </c>
      <c r="C222" s="182">
        <v>37244011281.330002</v>
      </c>
      <c r="D222" s="182">
        <v>0</v>
      </c>
      <c r="E222" s="182">
        <v>0</v>
      </c>
      <c r="F222" s="183">
        <f t="shared" si="14"/>
        <v>216461144389.66998</v>
      </c>
      <c r="G222" s="184">
        <f t="shared" si="15"/>
        <v>14.680037219908659</v>
      </c>
      <c r="H222" s="184">
        <f t="shared" si="12"/>
        <v>0</v>
      </c>
      <c r="I222" s="184">
        <f t="shared" si="13"/>
        <v>0</v>
      </c>
    </row>
    <row r="223" spans="1:9" s="2" customFormat="1" x14ac:dyDescent="0.2">
      <c r="A223" s="185" t="s">
        <v>196</v>
      </c>
      <c r="B223" s="182">
        <v>1000000000</v>
      </c>
      <c r="C223" s="182">
        <v>106000000</v>
      </c>
      <c r="D223" s="182">
        <v>26000000</v>
      </c>
      <c r="E223" s="182">
        <v>26000000</v>
      </c>
      <c r="F223" s="183">
        <f t="shared" si="14"/>
        <v>894000000</v>
      </c>
      <c r="G223" s="184">
        <f t="shared" si="15"/>
        <v>10.6</v>
      </c>
      <c r="H223" s="184">
        <f t="shared" si="12"/>
        <v>2.6</v>
      </c>
      <c r="I223" s="184">
        <f t="shared" si="13"/>
        <v>2.6</v>
      </c>
    </row>
    <row r="224" spans="1:9" s="2" customFormat="1" x14ac:dyDescent="0.2">
      <c r="A224" s="185" t="s">
        <v>197</v>
      </c>
      <c r="B224" s="182">
        <v>18500000000</v>
      </c>
      <c r="C224" s="182">
        <v>16168472189</v>
      </c>
      <c r="D224" s="182">
        <v>3788455849</v>
      </c>
      <c r="E224" s="182">
        <v>3767741149</v>
      </c>
      <c r="F224" s="183">
        <f t="shared" si="14"/>
        <v>2331527811</v>
      </c>
      <c r="G224" s="184">
        <f t="shared" si="15"/>
        <v>87.397146967567565</v>
      </c>
      <c r="H224" s="184">
        <f t="shared" si="12"/>
        <v>20.478139724324322</v>
      </c>
      <c r="I224" s="184">
        <f t="shared" si="13"/>
        <v>20.366168372972972</v>
      </c>
    </row>
    <row r="225" spans="1:9" s="2" customFormat="1" x14ac:dyDescent="0.2">
      <c r="A225" s="185" t="s">
        <v>198</v>
      </c>
      <c r="B225" s="182">
        <v>5500000000</v>
      </c>
      <c r="C225" s="182">
        <v>4938725301</v>
      </c>
      <c r="D225" s="182">
        <v>1075077020</v>
      </c>
      <c r="E225" s="182">
        <v>1073785215</v>
      </c>
      <c r="F225" s="183">
        <f t="shared" si="14"/>
        <v>561274699</v>
      </c>
      <c r="G225" s="184">
        <f t="shared" si="15"/>
        <v>89.795005472727269</v>
      </c>
      <c r="H225" s="184">
        <f t="shared" si="12"/>
        <v>19.546854909090907</v>
      </c>
      <c r="I225" s="184">
        <f t="shared" si="13"/>
        <v>19.523367545454544</v>
      </c>
    </row>
    <row r="226" spans="1:9" s="2" customFormat="1" x14ac:dyDescent="0.2">
      <c r="A226" s="185" t="s">
        <v>199</v>
      </c>
      <c r="B226" s="182">
        <v>10606292170</v>
      </c>
      <c r="C226" s="182">
        <v>10606292170</v>
      </c>
      <c r="D226" s="182">
        <v>4428475270</v>
      </c>
      <c r="E226" s="182">
        <v>4428475270</v>
      </c>
      <c r="F226" s="183">
        <f t="shared" si="14"/>
        <v>0</v>
      </c>
      <c r="G226" s="184">
        <f t="shared" si="15"/>
        <v>100</v>
      </c>
      <c r="H226" s="184">
        <f t="shared" si="12"/>
        <v>41.753283796254316</v>
      </c>
      <c r="I226" s="184">
        <f t="shared" si="13"/>
        <v>41.753283796254316</v>
      </c>
    </row>
    <row r="227" spans="1:9" s="2" customFormat="1" x14ac:dyDescent="0.2">
      <c r="A227" s="185" t="s">
        <v>1670</v>
      </c>
      <c r="B227" s="182">
        <v>1300000000</v>
      </c>
      <c r="C227" s="182">
        <v>1300000000</v>
      </c>
      <c r="D227" s="182">
        <v>1300000000</v>
      </c>
      <c r="E227" s="182">
        <v>1300000000</v>
      </c>
      <c r="F227" s="183">
        <f t="shared" si="14"/>
        <v>0</v>
      </c>
      <c r="G227" s="184">
        <f t="shared" si="15"/>
        <v>100</v>
      </c>
      <c r="H227" s="184">
        <f t="shared" si="12"/>
        <v>100</v>
      </c>
      <c r="I227" s="184">
        <f t="shared" si="13"/>
        <v>100</v>
      </c>
    </row>
    <row r="228" spans="1:9" s="2" customFormat="1" x14ac:dyDescent="0.2">
      <c r="A228" s="185" t="s">
        <v>200</v>
      </c>
      <c r="B228" s="182">
        <v>7400000000</v>
      </c>
      <c r="C228" s="182">
        <v>7400000000</v>
      </c>
      <c r="D228" s="182">
        <v>2340866932</v>
      </c>
      <c r="E228" s="182">
        <v>2340866932</v>
      </c>
      <c r="F228" s="183">
        <f t="shared" si="14"/>
        <v>0</v>
      </c>
      <c r="G228" s="184">
        <f t="shared" si="15"/>
        <v>100</v>
      </c>
      <c r="H228" s="184">
        <f t="shared" si="12"/>
        <v>31.633336918918921</v>
      </c>
      <c r="I228" s="184">
        <f t="shared" si="13"/>
        <v>31.633336918918921</v>
      </c>
    </row>
    <row r="229" spans="1:9" s="2" customFormat="1" x14ac:dyDescent="0.2">
      <c r="A229" s="185" t="s">
        <v>201</v>
      </c>
      <c r="B229" s="182">
        <v>8200000000</v>
      </c>
      <c r="C229" s="182">
        <v>8200000000</v>
      </c>
      <c r="D229" s="182">
        <v>4120000000</v>
      </c>
      <c r="E229" s="182">
        <v>4020000000</v>
      </c>
      <c r="F229" s="183">
        <f t="shared" si="14"/>
        <v>0</v>
      </c>
      <c r="G229" s="184">
        <f t="shared" si="15"/>
        <v>100</v>
      </c>
      <c r="H229" s="184">
        <f t="shared" si="12"/>
        <v>50.243902439024389</v>
      </c>
      <c r="I229" s="184">
        <f t="shared" si="13"/>
        <v>49.024390243902438</v>
      </c>
    </row>
    <row r="230" spans="1:9" s="2" customFormat="1" x14ac:dyDescent="0.2">
      <c r="A230" s="185" t="s">
        <v>202</v>
      </c>
      <c r="B230" s="182">
        <v>5000000000</v>
      </c>
      <c r="C230" s="182">
        <v>5000000000</v>
      </c>
      <c r="D230" s="182">
        <v>1355000000</v>
      </c>
      <c r="E230" s="182">
        <v>1355000000</v>
      </c>
      <c r="F230" s="183">
        <f t="shared" si="14"/>
        <v>0</v>
      </c>
      <c r="G230" s="184">
        <f t="shared" si="15"/>
        <v>100</v>
      </c>
      <c r="H230" s="184">
        <f t="shared" si="12"/>
        <v>27.1</v>
      </c>
      <c r="I230" s="184">
        <f t="shared" si="13"/>
        <v>27.1</v>
      </c>
    </row>
    <row r="231" spans="1:9" s="2" customFormat="1" x14ac:dyDescent="0.2">
      <c r="A231" s="185" t="s">
        <v>203</v>
      </c>
      <c r="B231" s="182">
        <v>7300000000</v>
      </c>
      <c r="C231" s="182">
        <v>5710016773</v>
      </c>
      <c r="D231" s="182">
        <v>1414190445</v>
      </c>
      <c r="E231" s="182">
        <v>1400631445</v>
      </c>
      <c r="F231" s="183">
        <f t="shared" si="14"/>
        <v>1589983227</v>
      </c>
      <c r="G231" s="184">
        <f t="shared" si="15"/>
        <v>78.219407849315076</v>
      </c>
      <c r="H231" s="184">
        <f t="shared" si="12"/>
        <v>19.372471849315069</v>
      </c>
      <c r="I231" s="184">
        <f t="shared" si="13"/>
        <v>19.186732123287673</v>
      </c>
    </row>
    <row r="232" spans="1:9" s="2" customFormat="1" x14ac:dyDescent="0.2">
      <c r="A232" s="185" t="s">
        <v>1671</v>
      </c>
      <c r="B232" s="182">
        <v>14500000000</v>
      </c>
      <c r="C232" s="182">
        <v>9268802732</v>
      </c>
      <c r="D232" s="182">
        <v>2693372491</v>
      </c>
      <c r="E232" s="182">
        <v>2683293671</v>
      </c>
      <c r="F232" s="183">
        <f t="shared" si="14"/>
        <v>5231197268</v>
      </c>
      <c r="G232" s="184">
        <f t="shared" si="15"/>
        <v>63.922777462068971</v>
      </c>
      <c r="H232" s="184">
        <f t="shared" si="12"/>
        <v>18.574982696551722</v>
      </c>
      <c r="I232" s="184">
        <f t="shared" si="13"/>
        <v>18.505473593103446</v>
      </c>
    </row>
    <row r="233" spans="1:9" s="2" customFormat="1" x14ac:dyDescent="0.2">
      <c r="A233" s="185" t="s">
        <v>204</v>
      </c>
      <c r="B233" s="182">
        <v>5000000000</v>
      </c>
      <c r="C233" s="182">
        <v>3862636158</v>
      </c>
      <c r="D233" s="182">
        <v>777204701</v>
      </c>
      <c r="E233" s="182">
        <v>756804701</v>
      </c>
      <c r="F233" s="183">
        <f t="shared" si="14"/>
        <v>1137363842</v>
      </c>
      <c r="G233" s="184">
        <f t="shared" si="15"/>
        <v>77.252723160000002</v>
      </c>
      <c r="H233" s="184">
        <f t="shared" si="12"/>
        <v>15.544094019999999</v>
      </c>
      <c r="I233" s="184">
        <f t="shared" si="13"/>
        <v>15.136094019999998</v>
      </c>
    </row>
    <row r="234" spans="1:9" s="2" customFormat="1" x14ac:dyDescent="0.2">
      <c r="A234" s="185" t="s">
        <v>205</v>
      </c>
      <c r="B234" s="182">
        <v>10000000000</v>
      </c>
      <c r="C234" s="182">
        <v>5553412734</v>
      </c>
      <c r="D234" s="182">
        <v>606091596</v>
      </c>
      <c r="E234" s="182">
        <v>605061016</v>
      </c>
      <c r="F234" s="183">
        <f t="shared" si="14"/>
        <v>4446587266</v>
      </c>
      <c r="G234" s="184">
        <f t="shared" si="15"/>
        <v>55.534127339999998</v>
      </c>
      <c r="H234" s="184">
        <f t="shared" si="12"/>
        <v>6.06091596</v>
      </c>
      <c r="I234" s="184">
        <f t="shared" si="13"/>
        <v>6.0506101599999997</v>
      </c>
    </row>
    <row r="235" spans="1:9" s="2" customFormat="1" x14ac:dyDescent="0.2">
      <c r="A235" s="181" t="s">
        <v>1683</v>
      </c>
      <c r="B235" s="182">
        <v>2400000000</v>
      </c>
      <c r="C235" s="182">
        <v>2400000000</v>
      </c>
      <c r="D235" s="182">
        <v>1908000000</v>
      </c>
      <c r="E235" s="182">
        <v>1908000000</v>
      </c>
      <c r="F235" s="183">
        <f t="shared" si="14"/>
        <v>0</v>
      </c>
      <c r="G235" s="184">
        <f t="shared" si="15"/>
        <v>100</v>
      </c>
      <c r="H235" s="184">
        <f t="shared" si="12"/>
        <v>79.5</v>
      </c>
      <c r="I235" s="184">
        <f t="shared" si="13"/>
        <v>79.5</v>
      </c>
    </row>
    <row r="236" spans="1:9" s="2" customFormat="1" x14ac:dyDescent="0.2">
      <c r="A236" s="185" t="s">
        <v>206</v>
      </c>
      <c r="B236" s="182">
        <v>2393707830</v>
      </c>
      <c r="C236" s="182">
        <v>2393707830</v>
      </c>
      <c r="D236" s="182">
        <v>1723857258</v>
      </c>
      <c r="E236" s="182">
        <v>1723857258</v>
      </c>
      <c r="F236" s="183">
        <f t="shared" si="14"/>
        <v>0</v>
      </c>
      <c r="G236" s="184">
        <f t="shared" si="15"/>
        <v>100</v>
      </c>
      <c r="H236" s="184">
        <f t="shared" si="12"/>
        <v>72.016193304593898</v>
      </c>
      <c r="I236" s="184">
        <f t="shared" si="13"/>
        <v>72.016193304593898</v>
      </c>
    </row>
    <row r="237" spans="1:9" s="2" customFormat="1" x14ac:dyDescent="0.2">
      <c r="A237" s="185" t="s">
        <v>207</v>
      </c>
      <c r="B237" s="182">
        <v>10500000000</v>
      </c>
      <c r="C237" s="182">
        <v>5651288135</v>
      </c>
      <c r="D237" s="182">
        <v>1463708634</v>
      </c>
      <c r="E237" s="182">
        <v>1463708634</v>
      </c>
      <c r="F237" s="183">
        <f t="shared" si="14"/>
        <v>4848711865</v>
      </c>
      <c r="G237" s="184">
        <f t="shared" si="15"/>
        <v>53.821791761904755</v>
      </c>
      <c r="H237" s="184">
        <f t="shared" si="12"/>
        <v>13.940082228571429</v>
      </c>
      <c r="I237" s="184">
        <f t="shared" si="13"/>
        <v>13.940082228571429</v>
      </c>
    </row>
    <row r="238" spans="1:9" s="2" customFormat="1" x14ac:dyDescent="0.2">
      <c r="A238" s="185" t="s">
        <v>208</v>
      </c>
      <c r="B238" s="182">
        <v>8800000000</v>
      </c>
      <c r="C238" s="182">
        <v>2468880819</v>
      </c>
      <c r="D238" s="182">
        <v>829344693.75999999</v>
      </c>
      <c r="E238" s="182">
        <v>746781993.75999999</v>
      </c>
      <c r="F238" s="183">
        <f t="shared" si="14"/>
        <v>6331119181</v>
      </c>
      <c r="G238" s="184">
        <f t="shared" si="15"/>
        <v>28.055463852272727</v>
      </c>
      <c r="H238" s="184">
        <f t="shared" si="12"/>
        <v>9.4243715199999993</v>
      </c>
      <c r="I238" s="184">
        <f t="shared" si="13"/>
        <v>8.4861590200000006</v>
      </c>
    </row>
    <row r="239" spans="1:9" s="2" customFormat="1" x14ac:dyDescent="0.2">
      <c r="A239" s="185" t="s">
        <v>209</v>
      </c>
      <c r="B239" s="182">
        <v>19210503984</v>
      </c>
      <c r="C239" s="182">
        <v>16058585208</v>
      </c>
      <c r="D239" s="182">
        <v>4186227220.6500001</v>
      </c>
      <c r="E239" s="182">
        <v>4151629887.6500001</v>
      </c>
      <c r="F239" s="183">
        <f t="shared" si="14"/>
        <v>3151918776</v>
      </c>
      <c r="G239" s="184">
        <f t="shared" si="15"/>
        <v>83.592732503919919</v>
      </c>
      <c r="H239" s="184">
        <f t="shared" si="12"/>
        <v>21.791345110657247</v>
      </c>
      <c r="I239" s="184">
        <f t="shared" si="13"/>
        <v>21.611249195272546</v>
      </c>
    </row>
    <row r="240" spans="1:9" s="2" customFormat="1" x14ac:dyDescent="0.2">
      <c r="A240" s="189" t="s">
        <v>1684</v>
      </c>
      <c r="B240" s="182">
        <v>3500000000</v>
      </c>
      <c r="C240" s="182">
        <v>3264593265</v>
      </c>
      <c r="D240" s="182">
        <v>955651227</v>
      </c>
      <c r="E240" s="182">
        <v>955651227</v>
      </c>
      <c r="F240" s="183">
        <f t="shared" si="14"/>
        <v>235406735</v>
      </c>
      <c r="G240" s="184">
        <f t="shared" si="15"/>
        <v>93.274093285714287</v>
      </c>
      <c r="H240" s="184">
        <f t="shared" si="12"/>
        <v>27.304320771428571</v>
      </c>
      <c r="I240" s="184">
        <f t="shared" si="13"/>
        <v>27.304320771428571</v>
      </c>
    </row>
    <row r="241" spans="1:9" s="2" customFormat="1" x14ac:dyDescent="0.2">
      <c r="A241" s="185" t="s">
        <v>1672</v>
      </c>
      <c r="B241" s="182">
        <v>1200000000</v>
      </c>
      <c r="C241" s="182">
        <v>1200000000</v>
      </c>
      <c r="D241" s="182">
        <v>1200000000</v>
      </c>
      <c r="E241" s="182">
        <v>1200000000</v>
      </c>
      <c r="F241" s="183">
        <f t="shared" si="14"/>
        <v>0</v>
      </c>
      <c r="G241" s="184">
        <f t="shared" si="15"/>
        <v>100</v>
      </c>
      <c r="H241" s="184">
        <f t="shared" si="12"/>
        <v>100</v>
      </c>
      <c r="I241" s="184">
        <f t="shared" si="13"/>
        <v>100</v>
      </c>
    </row>
    <row r="242" spans="1:9" s="2" customFormat="1" x14ac:dyDescent="0.2">
      <c r="A242" s="185" t="s">
        <v>210</v>
      </c>
      <c r="B242" s="182">
        <v>1500000000</v>
      </c>
      <c r="C242" s="182">
        <v>1500000000</v>
      </c>
      <c r="D242" s="182">
        <v>1500000000</v>
      </c>
      <c r="E242" s="182">
        <v>1500000000</v>
      </c>
      <c r="F242" s="183">
        <f t="shared" si="14"/>
        <v>0</v>
      </c>
      <c r="G242" s="184">
        <f t="shared" si="15"/>
        <v>100</v>
      </c>
      <c r="H242" s="184">
        <f t="shared" si="12"/>
        <v>100</v>
      </c>
      <c r="I242" s="184">
        <f t="shared" si="13"/>
        <v>100</v>
      </c>
    </row>
    <row r="243" spans="1:9" s="2" customFormat="1" x14ac:dyDescent="0.2">
      <c r="A243" s="185" t="s">
        <v>211</v>
      </c>
      <c r="B243" s="182">
        <v>6000000000</v>
      </c>
      <c r="C243" s="182">
        <v>5029401994</v>
      </c>
      <c r="D243" s="182">
        <v>1725906176</v>
      </c>
      <c r="E243" s="182">
        <v>1721239510</v>
      </c>
      <c r="F243" s="183">
        <f t="shared" si="14"/>
        <v>970598006</v>
      </c>
      <c r="G243" s="184">
        <f t="shared" si="15"/>
        <v>83.823366566666664</v>
      </c>
      <c r="H243" s="184">
        <f t="shared" si="12"/>
        <v>28.765102933333331</v>
      </c>
      <c r="I243" s="184">
        <f t="shared" si="13"/>
        <v>28.687325166666668</v>
      </c>
    </row>
    <row r="244" spans="1:9" s="2" customFormat="1" x14ac:dyDescent="0.2">
      <c r="A244" s="185" t="s">
        <v>212</v>
      </c>
      <c r="B244" s="182">
        <v>4500000000</v>
      </c>
      <c r="C244" s="182">
        <v>4272852720</v>
      </c>
      <c r="D244" s="182">
        <v>1082861545</v>
      </c>
      <c r="E244" s="182">
        <v>1082861545</v>
      </c>
      <c r="F244" s="183">
        <f t="shared" si="14"/>
        <v>227147280</v>
      </c>
      <c r="G244" s="184">
        <f t="shared" si="15"/>
        <v>94.952282666666662</v>
      </c>
      <c r="H244" s="184">
        <f t="shared" si="12"/>
        <v>24.063589888888888</v>
      </c>
      <c r="I244" s="184">
        <f t="shared" si="13"/>
        <v>24.063589888888888</v>
      </c>
    </row>
    <row r="245" spans="1:9" s="2" customFormat="1" x14ac:dyDescent="0.2">
      <c r="A245" s="171" t="s">
        <v>213</v>
      </c>
      <c r="B245" s="172">
        <v>159711284264</v>
      </c>
      <c r="C245" s="172">
        <v>86556640127.949997</v>
      </c>
      <c r="D245" s="172">
        <v>37892305475.210007</v>
      </c>
      <c r="E245" s="172">
        <v>37892305475.210007</v>
      </c>
      <c r="F245" s="173">
        <f t="shared" si="14"/>
        <v>73154644136.050003</v>
      </c>
      <c r="G245" s="174">
        <f t="shared" si="15"/>
        <v>54.195694766860278</v>
      </c>
      <c r="H245" s="174">
        <f t="shared" si="12"/>
        <v>23.725502959812584</v>
      </c>
      <c r="I245" s="174">
        <f t="shared" si="13"/>
        <v>23.725502959812584</v>
      </c>
    </row>
    <row r="246" spans="1:9" s="2" customFormat="1" x14ac:dyDescent="0.2">
      <c r="A246" s="171" t="s">
        <v>109</v>
      </c>
      <c r="B246" s="172">
        <v>69700540000</v>
      </c>
      <c r="C246" s="172">
        <v>26921246053.849998</v>
      </c>
      <c r="D246" s="172">
        <v>22802648376.5</v>
      </c>
      <c r="E246" s="172">
        <v>22802648376.5</v>
      </c>
      <c r="F246" s="173">
        <f t="shared" si="14"/>
        <v>42779293946.150002</v>
      </c>
      <c r="G246" s="174">
        <f t="shared" si="15"/>
        <v>38.624157078051333</v>
      </c>
      <c r="H246" s="174">
        <f t="shared" si="12"/>
        <v>32.715167452791619</v>
      </c>
      <c r="I246" s="174">
        <f t="shared" si="13"/>
        <v>32.715167452791619</v>
      </c>
    </row>
    <row r="247" spans="1:9" s="2" customFormat="1" x14ac:dyDescent="0.2">
      <c r="A247" s="171" t="s">
        <v>28</v>
      </c>
      <c r="B247" s="172">
        <v>52366313000</v>
      </c>
      <c r="C247" s="172">
        <v>17037997317</v>
      </c>
      <c r="D247" s="172">
        <v>17036078332</v>
      </c>
      <c r="E247" s="172">
        <v>17036078332</v>
      </c>
      <c r="F247" s="173">
        <f t="shared" si="14"/>
        <v>35328315683</v>
      </c>
      <c r="G247" s="174">
        <f t="shared" si="15"/>
        <v>32.536178968719831</v>
      </c>
      <c r="H247" s="174">
        <f t="shared" si="12"/>
        <v>32.532514427739066</v>
      </c>
      <c r="I247" s="174">
        <f t="shared" si="13"/>
        <v>32.532514427739066</v>
      </c>
    </row>
    <row r="248" spans="1:9" s="2" customFormat="1" x14ac:dyDescent="0.2">
      <c r="A248" s="185" t="s">
        <v>110</v>
      </c>
      <c r="B248" s="182">
        <v>36104404000</v>
      </c>
      <c r="C248" s="182">
        <v>11810418047</v>
      </c>
      <c r="D248" s="182">
        <v>11810418047</v>
      </c>
      <c r="E248" s="182">
        <v>11810418047</v>
      </c>
      <c r="F248" s="183">
        <f t="shared" si="14"/>
        <v>24293985953</v>
      </c>
      <c r="G248" s="184">
        <f t="shared" si="15"/>
        <v>32.711848801049314</v>
      </c>
      <c r="H248" s="184">
        <f t="shared" si="12"/>
        <v>32.711848801049314</v>
      </c>
      <c r="I248" s="184">
        <f t="shared" si="13"/>
        <v>32.711848801049314</v>
      </c>
    </row>
    <row r="249" spans="1:9" s="2" customFormat="1" x14ac:dyDescent="0.2">
      <c r="A249" s="186" t="s">
        <v>1685</v>
      </c>
      <c r="B249" s="182">
        <v>13366087000</v>
      </c>
      <c r="C249" s="182">
        <v>4405117718</v>
      </c>
      <c r="D249" s="182">
        <v>4405040918</v>
      </c>
      <c r="E249" s="182">
        <v>4405040918</v>
      </c>
      <c r="F249" s="183">
        <f t="shared" si="14"/>
        <v>8960969282</v>
      </c>
      <c r="G249" s="184">
        <f t="shared" si="15"/>
        <v>32.957422153544265</v>
      </c>
      <c r="H249" s="184">
        <f t="shared" si="12"/>
        <v>32.956847565035304</v>
      </c>
      <c r="I249" s="184">
        <f t="shared" si="13"/>
        <v>32.956847565035304</v>
      </c>
    </row>
    <row r="250" spans="1:9" s="2" customFormat="1" x14ac:dyDescent="0.2">
      <c r="A250" s="185" t="s">
        <v>112</v>
      </c>
      <c r="B250" s="182">
        <v>2895822000</v>
      </c>
      <c r="C250" s="182">
        <v>822461552</v>
      </c>
      <c r="D250" s="182">
        <v>820619367</v>
      </c>
      <c r="E250" s="182">
        <v>820619367</v>
      </c>
      <c r="F250" s="183">
        <f t="shared" si="14"/>
        <v>2073360448</v>
      </c>
      <c r="G250" s="184">
        <f t="shared" si="15"/>
        <v>28.401661151824943</v>
      </c>
      <c r="H250" s="184">
        <f t="shared" si="12"/>
        <v>28.338045881273089</v>
      </c>
      <c r="I250" s="184">
        <f t="shared" si="13"/>
        <v>28.338045881273089</v>
      </c>
    </row>
    <row r="251" spans="1:9" s="2" customFormat="1" x14ac:dyDescent="0.2">
      <c r="A251" s="171" t="s">
        <v>29</v>
      </c>
      <c r="B251" s="172">
        <v>10414127000</v>
      </c>
      <c r="C251" s="172">
        <v>9555680599.8500004</v>
      </c>
      <c r="D251" s="172">
        <v>5443939689.5</v>
      </c>
      <c r="E251" s="172">
        <v>5443939689.5</v>
      </c>
      <c r="F251" s="173">
        <f t="shared" si="14"/>
        <v>858446400.14999962</v>
      </c>
      <c r="G251" s="174">
        <f t="shared" si="15"/>
        <v>91.756904826011819</v>
      </c>
      <c r="H251" s="174">
        <f t="shared" si="12"/>
        <v>52.27456597658162</v>
      </c>
      <c r="I251" s="174">
        <f t="shared" si="13"/>
        <v>52.27456597658162</v>
      </c>
    </row>
    <row r="252" spans="1:9" s="2" customFormat="1" x14ac:dyDescent="0.2">
      <c r="A252" s="185" t="s">
        <v>113</v>
      </c>
      <c r="B252" s="182">
        <v>10414127000</v>
      </c>
      <c r="C252" s="182">
        <v>9555680599.8500004</v>
      </c>
      <c r="D252" s="182">
        <v>5443939689.5</v>
      </c>
      <c r="E252" s="182">
        <v>5443939689.5</v>
      </c>
      <c r="F252" s="183">
        <f t="shared" si="14"/>
        <v>858446400.14999962</v>
      </c>
      <c r="G252" s="184">
        <f t="shared" si="15"/>
        <v>91.756904826011819</v>
      </c>
      <c r="H252" s="184">
        <f t="shared" si="12"/>
        <v>52.27456597658162</v>
      </c>
      <c r="I252" s="184">
        <f t="shared" si="13"/>
        <v>52.27456597658162</v>
      </c>
    </row>
    <row r="253" spans="1:9" s="2" customFormat="1" x14ac:dyDescent="0.2">
      <c r="A253" s="171" t="s">
        <v>30</v>
      </c>
      <c r="B253" s="172">
        <v>6193800000</v>
      </c>
      <c r="C253" s="172">
        <v>46186926</v>
      </c>
      <c r="D253" s="172">
        <v>41299494</v>
      </c>
      <c r="E253" s="172">
        <v>41299494</v>
      </c>
      <c r="F253" s="173">
        <f t="shared" si="14"/>
        <v>6147613074</v>
      </c>
      <c r="G253" s="174">
        <f t="shared" si="15"/>
        <v>0.74569611547030901</v>
      </c>
      <c r="H253" s="174">
        <f t="shared" si="12"/>
        <v>0.66678765862636835</v>
      </c>
      <c r="I253" s="174">
        <f t="shared" si="13"/>
        <v>0.66678765862636835</v>
      </c>
    </row>
    <row r="254" spans="1:9" s="2" customFormat="1" x14ac:dyDescent="0.2">
      <c r="A254" s="185" t="s">
        <v>187</v>
      </c>
      <c r="B254" s="182">
        <v>1000000000</v>
      </c>
      <c r="C254" s="182">
        <v>0</v>
      </c>
      <c r="D254" s="182">
        <v>0</v>
      </c>
      <c r="E254" s="182">
        <v>0</v>
      </c>
      <c r="F254" s="183">
        <f t="shared" si="14"/>
        <v>1000000000</v>
      </c>
      <c r="G254" s="184">
        <f t="shared" si="15"/>
        <v>0</v>
      </c>
      <c r="H254" s="184">
        <f t="shared" si="12"/>
        <v>0</v>
      </c>
      <c r="I254" s="184">
        <f t="shared" si="13"/>
        <v>0</v>
      </c>
    </row>
    <row r="255" spans="1:9" s="2" customFormat="1" x14ac:dyDescent="0.2">
      <c r="A255" s="185" t="s">
        <v>115</v>
      </c>
      <c r="B255" s="182">
        <v>5000000000</v>
      </c>
      <c r="C255" s="182">
        <v>0</v>
      </c>
      <c r="D255" s="182">
        <v>0</v>
      </c>
      <c r="E255" s="182">
        <v>0</v>
      </c>
      <c r="F255" s="183">
        <f t="shared" si="14"/>
        <v>5000000000</v>
      </c>
      <c r="G255" s="184">
        <f t="shared" si="15"/>
        <v>0</v>
      </c>
      <c r="H255" s="184">
        <f t="shared" si="12"/>
        <v>0</v>
      </c>
      <c r="I255" s="184">
        <f t="shared" si="13"/>
        <v>0</v>
      </c>
    </row>
    <row r="256" spans="1:9" s="2" customFormat="1" x14ac:dyDescent="0.2">
      <c r="A256" s="185" t="s">
        <v>118</v>
      </c>
      <c r="B256" s="182">
        <v>97850000</v>
      </c>
      <c r="C256" s="182">
        <v>46186926</v>
      </c>
      <c r="D256" s="182">
        <v>41299494</v>
      </c>
      <c r="E256" s="182">
        <v>41299494</v>
      </c>
      <c r="F256" s="183">
        <f t="shared" si="14"/>
        <v>51663074</v>
      </c>
      <c r="G256" s="184">
        <f t="shared" si="15"/>
        <v>47.201763924374042</v>
      </c>
      <c r="H256" s="184">
        <f t="shared" si="12"/>
        <v>42.206943280531426</v>
      </c>
      <c r="I256" s="184">
        <f t="shared" si="13"/>
        <v>42.206943280531426</v>
      </c>
    </row>
    <row r="257" spans="1:9" s="2" customFormat="1" x14ac:dyDescent="0.2">
      <c r="A257" s="185" t="s">
        <v>124</v>
      </c>
      <c r="B257" s="182">
        <v>95950000</v>
      </c>
      <c r="C257" s="182">
        <v>0</v>
      </c>
      <c r="D257" s="182">
        <v>0</v>
      </c>
      <c r="E257" s="182">
        <v>0</v>
      </c>
      <c r="F257" s="183">
        <f t="shared" si="14"/>
        <v>95950000</v>
      </c>
      <c r="G257" s="184">
        <f t="shared" si="15"/>
        <v>0</v>
      </c>
      <c r="H257" s="184">
        <f t="shared" si="12"/>
        <v>0</v>
      </c>
      <c r="I257" s="184">
        <f t="shared" si="13"/>
        <v>0</v>
      </c>
    </row>
    <row r="258" spans="1:9" s="2" customFormat="1" x14ac:dyDescent="0.2">
      <c r="A258" s="175" t="s">
        <v>1708</v>
      </c>
      <c r="B258" s="172">
        <v>726300000</v>
      </c>
      <c r="C258" s="172">
        <v>281381211</v>
      </c>
      <c r="D258" s="172">
        <v>281330861</v>
      </c>
      <c r="E258" s="172">
        <v>281330861</v>
      </c>
      <c r="F258" s="173">
        <f t="shared" si="14"/>
        <v>444918789</v>
      </c>
      <c r="G258" s="174">
        <f t="shared" si="15"/>
        <v>38.741733581164809</v>
      </c>
      <c r="H258" s="174">
        <f t="shared" si="12"/>
        <v>38.734801184083715</v>
      </c>
      <c r="I258" s="174">
        <f t="shared" si="13"/>
        <v>38.734801184083715</v>
      </c>
    </row>
    <row r="259" spans="1:9" s="2" customFormat="1" x14ac:dyDescent="0.2">
      <c r="A259" s="185" t="s">
        <v>128</v>
      </c>
      <c r="B259" s="182">
        <v>330000000</v>
      </c>
      <c r="C259" s="182">
        <v>281381211</v>
      </c>
      <c r="D259" s="182">
        <v>281330861</v>
      </c>
      <c r="E259" s="182">
        <v>281330861</v>
      </c>
      <c r="F259" s="183">
        <f t="shared" si="14"/>
        <v>48618789</v>
      </c>
      <c r="G259" s="184">
        <f t="shared" si="15"/>
        <v>85.267033636363635</v>
      </c>
      <c r="H259" s="184">
        <f t="shared" si="12"/>
        <v>85.251776060606062</v>
      </c>
      <c r="I259" s="184">
        <f t="shared" si="13"/>
        <v>85.251776060606062</v>
      </c>
    </row>
    <row r="260" spans="1:9" s="2" customFormat="1" x14ac:dyDescent="0.2">
      <c r="A260" s="185" t="s">
        <v>130</v>
      </c>
      <c r="B260" s="182">
        <v>396300000</v>
      </c>
      <c r="C260" s="182">
        <v>0</v>
      </c>
      <c r="D260" s="182">
        <v>0</v>
      </c>
      <c r="E260" s="182">
        <v>0</v>
      </c>
      <c r="F260" s="183">
        <f t="shared" si="14"/>
        <v>396300000</v>
      </c>
      <c r="G260" s="184">
        <f t="shared" si="15"/>
        <v>0</v>
      </c>
      <c r="H260" s="184">
        <f t="shared" si="12"/>
        <v>0</v>
      </c>
      <c r="I260" s="184">
        <f t="shared" si="13"/>
        <v>0</v>
      </c>
    </row>
    <row r="261" spans="1:9" s="2" customFormat="1" x14ac:dyDescent="0.2">
      <c r="A261" s="171" t="s">
        <v>131</v>
      </c>
      <c r="B261" s="172">
        <v>90010744264</v>
      </c>
      <c r="C261" s="172">
        <v>59635394074.099998</v>
      </c>
      <c r="D261" s="172">
        <v>15089657098.710001</v>
      </c>
      <c r="E261" s="172">
        <v>15089657098.710001</v>
      </c>
      <c r="F261" s="173">
        <f t="shared" si="14"/>
        <v>30375350189.900002</v>
      </c>
      <c r="G261" s="174">
        <f t="shared" si="15"/>
        <v>66.253639564617288</v>
      </c>
      <c r="H261" s="174">
        <f t="shared" si="12"/>
        <v>16.764284333048387</v>
      </c>
      <c r="I261" s="174">
        <f t="shared" si="13"/>
        <v>16.764284333048387</v>
      </c>
    </row>
    <row r="262" spans="1:9" s="2" customFormat="1" x14ac:dyDescent="0.2">
      <c r="A262" s="171" t="s">
        <v>1659</v>
      </c>
      <c r="B262" s="172">
        <v>90010744264</v>
      </c>
      <c r="C262" s="172">
        <v>59635394074.099998</v>
      </c>
      <c r="D262" s="172">
        <v>15089657098.710001</v>
      </c>
      <c r="E262" s="172">
        <v>15089657098.710001</v>
      </c>
      <c r="F262" s="173">
        <f t="shared" si="14"/>
        <v>30375350189.900002</v>
      </c>
      <c r="G262" s="174">
        <f t="shared" si="15"/>
        <v>66.253639564617288</v>
      </c>
      <c r="H262" s="174">
        <f t="shared" si="12"/>
        <v>16.764284333048387</v>
      </c>
      <c r="I262" s="174">
        <f t="shared" si="13"/>
        <v>16.764284333048387</v>
      </c>
    </row>
    <row r="263" spans="1:9" s="2" customFormat="1" x14ac:dyDescent="0.2">
      <c r="A263" s="185" t="s">
        <v>214</v>
      </c>
      <c r="B263" s="182">
        <v>61010744264</v>
      </c>
      <c r="C263" s="182">
        <v>47320110724.349998</v>
      </c>
      <c r="D263" s="182">
        <v>11558798548.610001</v>
      </c>
      <c r="E263" s="182">
        <v>11558798548.610001</v>
      </c>
      <c r="F263" s="183">
        <f t="shared" si="14"/>
        <v>13690633539.650002</v>
      </c>
      <c r="G263" s="184">
        <f t="shared" si="15"/>
        <v>77.560290888422585</v>
      </c>
      <c r="H263" s="184">
        <f t="shared" ref="H263:H326" si="16">IFERROR(IF(D263&gt;0,+D263/B263*100,0),0)</f>
        <v>18.945513102731294</v>
      </c>
      <c r="I263" s="184">
        <f t="shared" ref="I263:I326" si="17">IFERROR(IF(E263&gt;0,+E263/B263*100,0),0)</f>
        <v>18.945513102731294</v>
      </c>
    </row>
    <row r="264" spans="1:9" s="2" customFormat="1" x14ac:dyDescent="0.2">
      <c r="A264" s="185" t="s">
        <v>215</v>
      </c>
      <c r="B264" s="182">
        <v>20000000000</v>
      </c>
      <c r="C264" s="182">
        <v>10966745343.75</v>
      </c>
      <c r="D264" s="182">
        <v>3180050384.4400001</v>
      </c>
      <c r="E264" s="182">
        <v>3180050384.4400001</v>
      </c>
      <c r="F264" s="183">
        <f t="shared" si="14"/>
        <v>9033254656.25</v>
      </c>
      <c r="G264" s="184">
        <f t="shared" si="15"/>
        <v>54.83372671875</v>
      </c>
      <c r="H264" s="184">
        <f t="shared" si="16"/>
        <v>15.900251922200001</v>
      </c>
      <c r="I264" s="184">
        <f t="shared" si="17"/>
        <v>15.900251922200001</v>
      </c>
    </row>
    <row r="265" spans="1:9" s="2" customFormat="1" x14ac:dyDescent="0.2">
      <c r="A265" s="185" t="s">
        <v>1673</v>
      </c>
      <c r="B265" s="182">
        <v>9000000000</v>
      </c>
      <c r="C265" s="182">
        <v>1348538006</v>
      </c>
      <c r="D265" s="182">
        <v>350808165.66000003</v>
      </c>
      <c r="E265" s="182">
        <v>350808165.66000003</v>
      </c>
      <c r="F265" s="183">
        <f t="shared" ref="F265:F328" si="18">+B265-C265</f>
        <v>7651461994</v>
      </c>
      <c r="G265" s="184">
        <f t="shared" ref="G265:G328" si="19">IFERROR(IF(C265&gt;0,+C265/B265*100,0),0)</f>
        <v>14.983755622222223</v>
      </c>
      <c r="H265" s="184">
        <f t="shared" si="16"/>
        <v>3.8978685073333339</v>
      </c>
      <c r="I265" s="184">
        <f t="shared" si="17"/>
        <v>3.8978685073333339</v>
      </c>
    </row>
    <row r="266" spans="1:9" s="2" customFormat="1" ht="11.25" customHeight="1" x14ac:dyDescent="0.2">
      <c r="A266" s="171" t="s">
        <v>216</v>
      </c>
      <c r="B266" s="172">
        <v>126295932329</v>
      </c>
      <c r="C266" s="172">
        <v>73831793995.419998</v>
      </c>
      <c r="D266" s="172">
        <v>43873673415.760002</v>
      </c>
      <c r="E266" s="172">
        <v>43873019922.760002</v>
      </c>
      <c r="F266" s="173">
        <f t="shared" si="18"/>
        <v>52464138333.580002</v>
      </c>
      <c r="G266" s="174">
        <f t="shared" si="19"/>
        <v>58.459360197831792</v>
      </c>
      <c r="H266" s="174">
        <f t="shared" si="16"/>
        <v>34.738785807819525</v>
      </c>
      <c r="I266" s="174">
        <f t="shared" si="17"/>
        <v>34.738268377853295</v>
      </c>
    </row>
    <row r="267" spans="1:9" s="2" customFormat="1" x14ac:dyDescent="0.2">
      <c r="A267" s="171" t="s">
        <v>109</v>
      </c>
      <c r="B267" s="172">
        <v>92642798000</v>
      </c>
      <c r="C267" s="172">
        <v>41679082683.419998</v>
      </c>
      <c r="D267" s="172">
        <v>33803087939.760002</v>
      </c>
      <c r="E267" s="172">
        <v>33802434446.760002</v>
      </c>
      <c r="F267" s="173">
        <f t="shared" si="18"/>
        <v>50963715316.580002</v>
      </c>
      <c r="G267" s="174">
        <f t="shared" si="19"/>
        <v>44.989015426131665</v>
      </c>
      <c r="H267" s="174">
        <f t="shared" si="16"/>
        <v>36.487550753551297</v>
      </c>
      <c r="I267" s="174">
        <f t="shared" si="17"/>
        <v>36.48684536358671</v>
      </c>
    </row>
    <row r="268" spans="1:9" s="2" customFormat="1" x14ac:dyDescent="0.2">
      <c r="A268" s="171" t="s">
        <v>28</v>
      </c>
      <c r="B268" s="172">
        <v>69884035000</v>
      </c>
      <c r="C268" s="172">
        <v>25863470714</v>
      </c>
      <c r="D268" s="172">
        <v>25862583996</v>
      </c>
      <c r="E268" s="172">
        <v>25862583996</v>
      </c>
      <c r="F268" s="173">
        <f t="shared" si="18"/>
        <v>44020564286</v>
      </c>
      <c r="G268" s="174">
        <f t="shared" si="19"/>
        <v>37.009126210299677</v>
      </c>
      <c r="H268" s="174">
        <f t="shared" si="16"/>
        <v>37.007857368281613</v>
      </c>
      <c r="I268" s="174">
        <f t="shared" si="17"/>
        <v>37.007857368281613</v>
      </c>
    </row>
    <row r="269" spans="1:9" s="2" customFormat="1" x14ac:dyDescent="0.2">
      <c r="A269" s="185" t="s">
        <v>110</v>
      </c>
      <c r="B269" s="182">
        <v>43492903000</v>
      </c>
      <c r="C269" s="182">
        <v>17340756798</v>
      </c>
      <c r="D269" s="182">
        <v>17340678034</v>
      </c>
      <c r="E269" s="182">
        <v>17340678034</v>
      </c>
      <c r="F269" s="183">
        <f t="shared" si="18"/>
        <v>26152146202</v>
      </c>
      <c r="G269" s="184">
        <f t="shared" si="19"/>
        <v>39.870313549776156</v>
      </c>
      <c r="H269" s="184">
        <f t="shared" si="16"/>
        <v>39.870132453563741</v>
      </c>
      <c r="I269" s="184">
        <f t="shared" si="17"/>
        <v>39.870132453563741</v>
      </c>
    </row>
    <row r="270" spans="1:9" s="2" customFormat="1" x14ac:dyDescent="0.2">
      <c r="A270" s="185" t="s">
        <v>111</v>
      </c>
      <c r="B270" s="182">
        <v>15649756000</v>
      </c>
      <c r="C270" s="182">
        <v>7033061843</v>
      </c>
      <c r="D270" s="182">
        <v>7032855743</v>
      </c>
      <c r="E270" s="182">
        <v>7032855743</v>
      </c>
      <c r="F270" s="183">
        <f t="shared" si="18"/>
        <v>8616694157</v>
      </c>
      <c r="G270" s="184">
        <f t="shared" si="19"/>
        <v>44.940392955647354</v>
      </c>
      <c r="H270" s="184">
        <f t="shared" si="16"/>
        <v>44.939076002207315</v>
      </c>
      <c r="I270" s="184">
        <f t="shared" si="17"/>
        <v>44.939076002207315</v>
      </c>
    </row>
    <row r="271" spans="1:9" s="2" customFormat="1" x14ac:dyDescent="0.2">
      <c r="A271" s="185" t="s">
        <v>112</v>
      </c>
      <c r="B271" s="182">
        <v>4046315000</v>
      </c>
      <c r="C271" s="182">
        <v>1489652073</v>
      </c>
      <c r="D271" s="182">
        <v>1489050219</v>
      </c>
      <c r="E271" s="182">
        <v>1489050219</v>
      </c>
      <c r="F271" s="183">
        <f t="shared" si="18"/>
        <v>2556662927</v>
      </c>
      <c r="G271" s="184">
        <f t="shared" si="19"/>
        <v>36.815029798718093</v>
      </c>
      <c r="H271" s="184">
        <f t="shared" si="16"/>
        <v>36.800155672506961</v>
      </c>
      <c r="I271" s="184">
        <f t="shared" si="17"/>
        <v>36.800155672506961</v>
      </c>
    </row>
    <row r="272" spans="1:9" s="2" customFormat="1" x14ac:dyDescent="0.2">
      <c r="A272" s="185" t="s">
        <v>217</v>
      </c>
      <c r="B272" s="182">
        <v>6695061000</v>
      </c>
      <c r="C272" s="182">
        <v>0</v>
      </c>
      <c r="D272" s="182">
        <v>0</v>
      </c>
      <c r="E272" s="182">
        <v>0</v>
      </c>
      <c r="F272" s="183">
        <f t="shared" si="18"/>
        <v>6695061000</v>
      </c>
      <c r="G272" s="184">
        <f t="shared" si="19"/>
        <v>0</v>
      </c>
      <c r="H272" s="184">
        <f t="shared" si="16"/>
        <v>0</v>
      </c>
      <c r="I272" s="184">
        <f t="shared" si="17"/>
        <v>0</v>
      </c>
    </row>
    <row r="273" spans="1:9" s="2" customFormat="1" x14ac:dyDescent="0.2">
      <c r="A273" s="171" t="s">
        <v>29</v>
      </c>
      <c r="B273" s="172">
        <v>22188500000</v>
      </c>
      <c r="C273" s="172">
        <v>15714242102.42</v>
      </c>
      <c r="D273" s="172">
        <v>7860779543.7600002</v>
      </c>
      <c r="E273" s="172">
        <v>7860126050.7600002</v>
      </c>
      <c r="F273" s="173">
        <f t="shared" si="18"/>
        <v>6474257897.5799999</v>
      </c>
      <c r="G273" s="174">
        <f t="shared" si="19"/>
        <v>70.82156117998062</v>
      </c>
      <c r="H273" s="174">
        <f t="shared" si="16"/>
        <v>35.427268827365523</v>
      </c>
      <c r="I273" s="174">
        <f t="shared" si="17"/>
        <v>35.424323639543012</v>
      </c>
    </row>
    <row r="274" spans="1:9" s="2" customFormat="1" x14ac:dyDescent="0.2">
      <c r="A274" s="189" t="s">
        <v>1686</v>
      </c>
      <c r="B274" s="182">
        <v>22188500000</v>
      </c>
      <c r="C274" s="182">
        <v>15714242102.42</v>
      </c>
      <c r="D274" s="182">
        <v>7860779543.7600002</v>
      </c>
      <c r="E274" s="182">
        <v>7860126050.7600002</v>
      </c>
      <c r="F274" s="183">
        <f t="shared" si="18"/>
        <v>6474257897.5799999</v>
      </c>
      <c r="G274" s="184">
        <f t="shared" si="19"/>
        <v>70.82156117998062</v>
      </c>
      <c r="H274" s="184">
        <f t="shared" si="16"/>
        <v>35.427268827365523</v>
      </c>
      <c r="I274" s="184">
        <f t="shared" si="17"/>
        <v>35.424323639543012</v>
      </c>
    </row>
    <row r="275" spans="1:9" s="2" customFormat="1" x14ac:dyDescent="0.2">
      <c r="A275" s="171" t="s">
        <v>30</v>
      </c>
      <c r="B275" s="172">
        <v>381900000</v>
      </c>
      <c r="C275" s="172">
        <v>100769867</v>
      </c>
      <c r="D275" s="172">
        <v>79124400</v>
      </c>
      <c r="E275" s="172">
        <v>79124400</v>
      </c>
      <c r="F275" s="173">
        <f t="shared" si="18"/>
        <v>281130133</v>
      </c>
      <c r="G275" s="174">
        <f t="shared" si="19"/>
        <v>26.386453783713016</v>
      </c>
      <c r="H275" s="174">
        <f t="shared" si="16"/>
        <v>20.718617439120187</v>
      </c>
      <c r="I275" s="174">
        <f t="shared" si="17"/>
        <v>20.718617439120187</v>
      </c>
    </row>
    <row r="276" spans="1:9" s="2" customFormat="1" x14ac:dyDescent="0.2">
      <c r="A276" s="185" t="s">
        <v>118</v>
      </c>
      <c r="B276" s="182">
        <v>275100000</v>
      </c>
      <c r="C276" s="182">
        <v>100769867</v>
      </c>
      <c r="D276" s="182">
        <v>79124400</v>
      </c>
      <c r="E276" s="182">
        <v>79124400</v>
      </c>
      <c r="F276" s="183">
        <f t="shared" si="18"/>
        <v>174330133</v>
      </c>
      <c r="G276" s="184">
        <f t="shared" si="19"/>
        <v>36.630267902580883</v>
      </c>
      <c r="H276" s="184">
        <f t="shared" si="16"/>
        <v>28.76205016357688</v>
      </c>
      <c r="I276" s="184">
        <f t="shared" si="17"/>
        <v>28.76205016357688</v>
      </c>
    </row>
    <row r="277" spans="1:9" s="2" customFormat="1" x14ac:dyDescent="0.2">
      <c r="A277" s="185" t="s">
        <v>124</v>
      </c>
      <c r="B277" s="182">
        <v>106800000</v>
      </c>
      <c r="C277" s="182">
        <v>0</v>
      </c>
      <c r="D277" s="182">
        <v>0</v>
      </c>
      <c r="E277" s="182">
        <v>0</v>
      </c>
      <c r="F277" s="183">
        <f t="shared" si="18"/>
        <v>106800000</v>
      </c>
      <c r="G277" s="184">
        <f t="shared" si="19"/>
        <v>0</v>
      </c>
      <c r="H277" s="184">
        <f t="shared" si="16"/>
        <v>0</v>
      </c>
      <c r="I277" s="184">
        <f t="shared" si="17"/>
        <v>0</v>
      </c>
    </row>
    <row r="278" spans="1:9" s="2" customFormat="1" ht="11.45" customHeight="1" x14ac:dyDescent="0.2">
      <c r="A278" s="171" t="s">
        <v>127</v>
      </c>
      <c r="B278" s="172">
        <v>188363000</v>
      </c>
      <c r="C278" s="172">
        <v>600000</v>
      </c>
      <c r="D278" s="172">
        <v>600000</v>
      </c>
      <c r="E278" s="172">
        <v>600000</v>
      </c>
      <c r="F278" s="173">
        <f t="shared" si="18"/>
        <v>187763000</v>
      </c>
      <c r="G278" s="174">
        <f t="shared" si="19"/>
        <v>0.31853389466084103</v>
      </c>
      <c r="H278" s="174">
        <f t="shared" si="16"/>
        <v>0.31853389466084103</v>
      </c>
      <c r="I278" s="174">
        <f t="shared" si="17"/>
        <v>0.31853389466084103</v>
      </c>
    </row>
    <row r="279" spans="1:9" s="2" customFormat="1" x14ac:dyDescent="0.2">
      <c r="A279" s="185" t="s">
        <v>128</v>
      </c>
      <c r="B279" s="182">
        <v>28063000</v>
      </c>
      <c r="C279" s="182">
        <v>600000</v>
      </c>
      <c r="D279" s="182">
        <v>600000</v>
      </c>
      <c r="E279" s="182">
        <v>600000</v>
      </c>
      <c r="F279" s="183">
        <f t="shared" si="18"/>
        <v>27463000</v>
      </c>
      <c r="G279" s="184">
        <f t="shared" si="19"/>
        <v>2.1380465381463138</v>
      </c>
      <c r="H279" s="184">
        <f t="shared" si="16"/>
        <v>2.1380465381463138</v>
      </c>
      <c r="I279" s="184">
        <f t="shared" si="17"/>
        <v>2.1380465381463138</v>
      </c>
    </row>
    <row r="280" spans="1:9" s="2" customFormat="1" x14ac:dyDescent="0.2">
      <c r="A280" s="185" t="s">
        <v>130</v>
      </c>
      <c r="B280" s="182">
        <v>160300000</v>
      </c>
      <c r="C280" s="182">
        <v>0</v>
      </c>
      <c r="D280" s="182">
        <v>0</v>
      </c>
      <c r="E280" s="182">
        <v>0</v>
      </c>
      <c r="F280" s="183">
        <f t="shared" si="18"/>
        <v>160300000</v>
      </c>
      <c r="G280" s="184">
        <f t="shared" si="19"/>
        <v>0</v>
      </c>
      <c r="H280" s="184">
        <f t="shared" si="16"/>
        <v>0</v>
      </c>
      <c r="I280" s="184">
        <f t="shared" si="17"/>
        <v>0</v>
      </c>
    </row>
    <row r="281" spans="1:9" s="2" customFormat="1" x14ac:dyDescent="0.2">
      <c r="A281" s="171" t="s">
        <v>131</v>
      </c>
      <c r="B281" s="172">
        <v>33653134329</v>
      </c>
      <c r="C281" s="172">
        <v>32152711312</v>
      </c>
      <c r="D281" s="172">
        <v>10070585476</v>
      </c>
      <c r="E281" s="172">
        <v>10070585476</v>
      </c>
      <c r="F281" s="173">
        <f t="shared" si="18"/>
        <v>1500423017</v>
      </c>
      <c r="G281" s="174">
        <f t="shared" si="19"/>
        <v>95.541505874812273</v>
      </c>
      <c r="H281" s="174">
        <f t="shared" si="16"/>
        <v>29.924658361827085</v>
      </c>
      <c r="I281" s="174">
        <f t="shared" si="17"/>
        <v>29.924658361827085</v>
      </c>
    </row>
    <row r="282" spans="1:9" s="2" customFormat="1" x14ac:dyDescent="0.2">
      <c r="A282" s="171" t="s">
        <v>1659</v>
      </c>
      <c r="B282" s="172">
        <v>33653134329</v>
      </c>
      <c r="C282" s="172">
        <v>32152711312</v>
      </c>
      <c r="D282" s="172">
        <v>10070585476</v>
      </c>
      <c r="E282" s="172">
        <v>10070585476</v>
      </c>
      <c r="F282" s="173">
        <f t="shared" si="18"/>
        <v>1500423017</v>
      </c>
      <c r="G282" s="174">
        <f t="shared" si="19"/>
        <v>95.541505874812273</v>
      </c>
      <c r="H282" s="174">
        <f t="shared" si="16"/>
        <v>29.924658361827085</v>
      </c>
      <c r="I282" s="174">
        <f t="shared" si="17"/>
        <v>29.924658361827085</v>
      </c>
    </row>
    <row r="283" spans="1:9" s="2" customFormat="1" x14ac:dyDescent="0.2">
      <c r="A283" s="185" t="s">
        <v>215</v>
      </c>
      <c r="B283" s="182">
        <v>13653134329</v>
      </c>
      <c r="C283" s="182">
        <v>12998463778</v>
      </c>
      <c r="D283" s="182">
        <v>4061391540</v>
      </c>
      <c r="E283" s="182">
        <v>4061391540</v>
      </c>
      <c r="F283" s="183">
        <f t="shared" si="18"/>
        <v>654670551</v>
      </c>
      <c r="G283" s="184">
        <f t="shared" si="19"/>
        <v>95.204979785414963</v>
      </c>
      <c r="H283" s="184">
        <f t="shared" si="16"/>
        <v>29.746953645459882</v>
      </c>
      <c r="I283" s="184">
        <f t="shared" si="17"/>
        <v>29.746953645459882</v>
      </c>
    </row>
    <row r="284" spans="1:9" s="2" customFormat="1" x14ac:dyDescent="0.2">
      <c r="A284" s="185" t="s">
        <v>218</v>
      </c>
      <c r="B284" s="182">
        <v>20000000000</v>
      </c>
      <c r="C284" s="182">
        <v>19154247534</v>
      </c>
      <c r="D284" s="182">
        <v>6009193936</v>
      </c>
      <c r="E284" s="182">
        <v>6009193936</v>
      </c>
      <c r="F284" s="183">
        <f t="shared" si="18"/>
        <v>845752466</v>
      </c>
      <c r="G284" s="184">
        <f t="shared" si="19"/>
        <v>95.771237670000005</v>
      </c>
      <c r="H284" s="184">
        <f t="shared" si="16"/>
        <v>30.045969680000002</v>
      </c>
      <c r="I284" s="184">
        <f t="shared" si="17"/>
        <v>30.045969680000002</v>
      </c>
    </row>
    <row r="285" spans="1:9" s="2" customFormat="1" x14ac:dyDescent="0.2">
      <c r="A285" s="171" t="s">
        <v>219</v>
      </c>
      <c r="B285" s="172">
        <v>97681276482</v>
      </c>
      <c r="C285" s="172">
        <v>53330974767.650002</v>
      </c>
      <c r="D285" s="172">
        <v>27910971563.740002</v>
      </c>
      <c r="E285" s="172">
        <v>27910971563.740002</v>
      </c>
      <c r="F285" s="173">
        <f t="shared" si="18"/>
        <v>44350301714.349998</v>
      </c>
      <c r="G285" s="174">
        <f t="shared" si="19"/>
        <v>54.596926543519771</v>
      </c>
      <c r="H285" s="174">
        <f t="shared" si="16"/>
        <v>28.573512313675831</v>
      </c>
      <c r="I285" s="174">
        <f t="shared" si="17"/>
        <v>28.573512313675831</v>
      </c>
    </row>
    <row r="286" spans="1:9" s="2" customFormat="1" x14ac:dyDescent="0.2">
      <c r="A286" s="171" t="s">
        <v>109</v>
      </c>
      <c r="B286" s="172">
        <v>61520291000</v>
      </c>
      <c r="C286" s="172">
        <v>30993801089.080002</v>
      </c>
      <c r="D286" s="172">
        <v>20753568597.760002</v>
      </c>
      <c r="E286" s="172">
        <v>20753568597.760002</v>
      </c>
      <c r="F286" s="173">
        <f t="shared" si="18"/>
        <v>30526489910.919998</v>
      </c>
      <c r="G286" s="174">
        <f t="shared" si="19"/>
        <v>50.379802477007139</v>
      </c>
      <c r="H286" s="174">
        <f t="shared" si="16"/>
        <v>33.734509802237447</v>
      </c>
      <c r="I286" s="174">
        <f t="shared" si="17"/>
        <v>33.734509802237447</v>
      </c>
    </row>
    <row r="287" spans="1:9" s="2" customFormat="1" x14ac:dyDescent="0.2">
      <c r="A287" s="176" t="s">
        <v>1709</v>
      </c>
      <c r="B287" s="172">
        <v>38683060000</v>
      </c>
      <c r="C287" s="172">
        <v>15320854045</v>
      </c>
      <c r="D287" s="172">
        <v>14881506966</v>
      </c>
      <c r="E287" s="172">
        <v>14881506966</v>
      </c>
      <c r="F287" s="173">
        <f t="shared" si="18"/>
        <v>23362205955</v>
      </c>
      <c r="G287" s="174">
        <f t="shared" si="19"/>
        <v>39.60610676869927</v>
      </c>
      <c r="H287" s="174">
        <f t="shared" si="16"/>
        <v>38.470345846476469</v>
      </c>
      <c r="I287" s="174">
        <f t="shared" si="17"/>
        <v>38.470345846476469</v>
      </c>
    </row>
    <row r="288" spans="1:9" s="2" customFormat="1" x14ac:dyDescent="0.2">
      <c r="A288" s="185" t="s">
        <v>110</v>
      </c>
      <c r="B288" s="182">
        <v>26106767000</v>
      </c>
      <c r="C288" s="182">
        <v>10114602825</v>
      </c>
      <c r="D288" s="182">
        <v>9675255946</v>
      </c>
      <c r="E288" s="182">
        <v>9675255946</v>
      </c>
      <c r="F288" s="183">
        <f t="shared" si="18"/>
        <v>15992164175</v>
      </c>
      <c r="G288" s="184">
        <f t="shared" si="19"/>
        <v>38.74322249476544</v>
      </c>
      <c r="H288" s="184">
        <f t="shared" si="16"/>
        <v>37.060337444310889</v>
      </c>
      <c r="I288" s="184">
        <f t="shared" si="17"/>
        <v>37.060337444310889</v>
      </c>
    </row>
    <row r="289" spans="1:9" s="2" customFormat="1" x14ac:dyDescent="0.2">
      <c r="A289" s="185" t="s">
        <v>111</v>
      </c>
      <c r="B289" s="182">
        <v>9818933000</v>
      </c>
      <c r="C289" s="182">
        <v>4344758792</v>
      </c>
      <c r="D289" s="182">
        <v>4344758592</v>
      </c>
      <c r="E289" s="182">
        <v>4344758592</v>
      </c>
      <c r="F289" s="183">
        <f t="shared" si="18"/>
        <v>5474174208</v>
      </c>
      <c r="G289" s="184">
        <f t="shared" si="19"/>
        <v>44.248787439531363</v>
      </c>
      <c r="H289" s="184">
        <f t="shared" si="16"/>
        <v>44.248785402650164</v>
      </c>
      <c r="I289" s="184">
        <f t="shared" si="17"/>
        <v>44.248785402650164</v>
      </c>
    </row>
    <row r="290" spans="1:9" s="2" customFormat="1" x14ac:dyDescent="0.2">
      <c r="A290" s="185" t="s">
        <v>112</v>
      </c>
      <c r="B290" s="182">
        <v>2757360000</v>
      </c>
      <c r="C290" s="182">
        <v>861492428</v>
      </c>
      <c r="D290" s="182">
        <v>861492428</v>
      </c>
      <c r="E290" s="182">
        <v>861492428</v>
      </c>
      <c r="F290" s="183">
        <f t="shared" si="18"/>
        <v>1895867572</v>
      </c>
      <c r="G290" s="184">
        <f t="shared" si="19"/>
        <v>31.243378739083759</v>
      </c>
      <c r="H290" s="184">
        <f t="shared" si="16"/>
        <v>31.243378739083759</v>
      </c>
      <c r="I290" s="184">
        <f t="shared" si="17"/>
        <v>31.243378739083759</v>
      </c>
    </row>
    <row r="291" spans="1:9" s="2" customFormat="1" x14ac:dyDescent="0.2">
      <c r="A291" s="171" t="s">
        <v>29</v>
      </c>
      <c r="B291" s="172">
        <v>22049200000</v>
      </c>
      <c r="C291" s="172">
        <v>15497598062.08</v>
      </c>
      <c r="D291" s="172">
        <v>5696712649.7600002</v>
      </c>
      <c r="E291" s="172">
        <v>5696712649.7600002</v>
      </c>
      <c r="F291" s="173">
        <f t="shared" si="18"/>
        <v>6551601937.9200001</v>
      </c>
      <c r="G291" s="174">
        <f t="shared" si="19"/>
        <v>70.286441512980062</v>
      </c>
      <c r="H291" s="174">
        <f t="shared" si="16"/>
        <v>25.836368892114002</v>
      </c>
      <c r="I291" s="174">
        <f t="shared" si="17"/>
        <v>25.836368892114002</v>
      </c>
    </row>
    <row r="292" spans="1:9" s="2" customFormat="1" x14ac:dyDescent="0.2">
      <c r="A292" s="185" t="s">
        <v>113</v>
      </c>
      <c r="B292" s="182">
        <v>22049200000</v>
      </c>
      <c r="C292" s="182">
        <v>15497598062.08</v>
      </c>
      <c r="D292" s="182">
        <v>5696712649.7600002</v>
      </c>
      <c r="E292" s="182">
        <v>5696712649.7600002</v>
      </c>
      <c r="F292" s="183">
        <f t="shared" si="18"/>
        <v>6551601937.9200001</v>
      </c>
      <c r="G292" s="184">
        <f t="shared" si="19"/>
        <v>70.286441512980062</v>
      </c>
      <c r="H292" s="184">
        <f t="shared" si="16"/>
        <v>25.836368892114002</v>
      </c>
      <c r="I292" s="184">
        <f t="shared" si="17"/>
        <v>25.836368892114002</v>
      </c>
    </row>
    <row r="293" spans="1:9" s="2" customFormat="1" x14ac:dyDescent="0.2">
      <c r="A293" s="171" t="s">
        <v>30</v>
      </c>
      <c r="B293" s="172">
        <v>284031000</v>
      </c>
      <c r="C293" s="172">
        <v>87844057</v>
      </c>
      <c r="D293" s="172">
        <v>87844057</v>
      </c>
      <c r="E293" s="172">
        <v>87844057</v>
      </c>
      <c r="F293" s="173">
        <f t="shared" si="18"/>
        <v>196186943</v>
      </c>
      <c r="G293" s="174">
        <f t="shared" si="19"/>
        <v>30.927630082631826</v>
      </c>
      <c r="H293" s="174">
        <f t="shared" si="16"/>
        <v>30.927630082631826</v>
      </c>
      <c r="I293" s="174">
        <f t="shared" si="17"/>
        <v>30.927630082631826</v>
      </c>
    </row>
    <row r="294" spans="1:9" s="2" customFormat="1" x14ac:dyDescent="0.2">
      <c r="A294" s="185" t="s">
        <v>118</v>
      </c>
      <c r="B294" s="182">
        <v>124031000</v>
      </c>
      <c r="C294" s="182">
        <v>87844057</v>
      </c>
      <c r="D294" s="182">
        <v>87844057</v>
      </c>
      <c r="E294" s="182">
        <v>87844057</v>
      </c>
      <c r="F294" s="183">
        <f t="shared" si="18"/>
        <v>36186943</v>
      </c>
      <c r="G294" s="184">
        <f t="shared" si="19"/>
        <v>70.824275382767212</v>
      </c>
      <c r="H294" s="184">
        <f t="shared" si="16"/>
        <v>70.824275382767212</v>
      </c>
      <c r="I294" s="184">
        <f t="shared" si="17"/>
        <v>70.824275382767212</v>
      </c>
    </row>
    <row r="295" spans="1:9" s="2" customFormat="1" x14ac:dyDescent="0.2">
      <c r="A295" s="185" t="s">
        <v>124</v>
      </c>
      <c r="B295" s="182">
        <v>160000000</v>
      </c>
      <c r="C295" s="182">
        <v>0</v>
      </c>
      <c r="D295" s="182">
        <v>0</v>
      </c>
      <c r="E295" s="182">
        <v>0</v>
      </c>
      <c r="F295" s="183">
        <f t="shared" si="18"/>
        <v>160000000</v>
      </c>
      <c r="G295" s="184">
        <f t="shared" si="19"/>
        <v>0</v>
      </c>
      <c r="H295" s="184">
        <f t="shared" si="16"/>
        <v>0</v>
      </c>
      <c r="I295" s="184">
        <f t="shared" si="17"/>
        <v>0</v>
      </c>
    </row>
    <row r="296" spans="1:9" s="2" customFormat="1" x14ac:dyDescent="0.2">
      <c r="A296" s="171" t="s">
        <v>127</v>
      </c>
      <c r="B296" s="172">
        <v>504000000</v>
      </c>
      <c r="C296" s="172">
        <v>87504925</v>
      </c>
      <c r="D296" s="172">
        <v>87504925</v>
      </c>
      <c r="E296" s="172">
        <v>87504925</v>
      </c>
      <c r="F296" s="173">
        <f t="shared" si="18"/>
        <v>416495075</v>
      </c>
      <c r="G296" s="174">
        <f t="shared" si="19"/>
        <v>17.362088293650793</v>
      </c>
      <c r="H296" s="174">
        <f t="shared" si="16"/>
        <v>17.362088293650793</v>
      </c>
      <c r="I296" s="174">
        <f t="shared" si="17"/>
        <v>17.362088293650793</v>
      </c>
    </row>
    <row r="297" spans="1:9" s="2" customFormat="1" x14ac:dyDescent="0.2">
      <c r="A297" s="185" t="s">
        <v>128</v>
      </c>
      <c r="B297" s="182">
        <v>259800000</v>
      </c>
      <c r="C297" s="182">
        <v>87504925</v>
      </c>
      <c r="D297" s="182">
        <v>87504925</v>
      </c>
      <c r="E297" s="182">
        <v>87504925</v>
      </c>
      <c r="F297" s="183">
        <f t="shared" si="18"/>
        <v>172295075</v>
      </c>
      <c r="G297" s="184">
        <f t="shared" si="19"/>
        <v>33.681649345650499</v>
      </c>
      <c r="H297" s="184">
        <f t="shared" si="16"/>
        <v>33.681649345650499</v>
      </c>
      <c r="I297" s="184">
        <f t="shared" si="17"/>
        <v>33.681649345650499</v>
      </c>
    </row>
    <row r="298" spans="1:9" s="2" customFormat="1" x14ac:dyDescent="0.2">
      <c r="A298" s="185" t="s">
        <v>130</v>
      </c>
      <c r="B298" s="182">
        <v>244200000</v>
      </c>
      <c r="C298" s="182">
        <v>0</v>
      </c>
      <c r="D298" s="182">
        <v>0</v>
      </c>
      <c r="E298" s="182">
        <v>0</v>
      </c>
      <c r="F298" s="183">
        <f t="shared" si="18"/>
        <v>244200000</v>
      </c>
      <c r="G298" s="184">
        <f t="shared" si="19"/>
        <v>0</v>
      </c>
      <c r="H298" s="184">
        <f t="shared" si="16"/>
        <v>0</v>
      </c>
      <c r="I298" s="184">
        <f t="shared" si="17"/>
        <v>0</v>
      </c>
    </row>
    <row r="299" spans="1:9" s="2" customFormat="1" x14ac:dyDescent="0.2">
      <c r="A299" s="171" t="s">
        <v>131</v>
      </c>
      <c r="B299" s="172">
        <v>36160985482</v>
      </c>
      <c r="C299" s="172">
        <v>22337173678.57</v>
      </c>
      <c r="D299" s="172">
        <v>7157402965.9799995</v>
      </c>
      <c r="E299" s="172">
        <v>7157402965.9799995</v>
      </c>
      <c r="F299" s="173">
        <f t="shared" si="18"/>
        <v>13823811803.43</v>
      </c>
      <c r="G299" s="174">
        <f t="shared" si="19"/>
        <v>61.771473815858435</v>
      </c>
      <c r="H299" s="174">
        <f t="shared" si="16"/>
        <v>19.793163462159431</v>
      </c>
      <c r="I299" s="174">
        <f t="shared" si="17"/>
        <v>19.793163462159431</v>
      </c>
    </row>
    <row r="300" spans="1:9" s="2" customFormat="1" x14ac:dyDescent="0.2">
      <c r="A300" s="171" t="s">
        <v>1659</v>
      </c>
      <c r="B300" s="172">
        <v>36160985482</v>
      </c>
      <c r="C300" s="172">
        <v>22337173678.57</v>
      </c>
      <c r="D300" s="172">
        <v>7157402965.9799995</v>
      </c>
      <c r="E300" s="172">
        <v>7157402965.9799995</v>
      </c>
      <c r="F300" s="173">
        <f t="shared" si="18"/>
        <v>13823811803.43</v>
      </c>
      <c r="G300" s="174">
        <f t="shared" si="19"/>
        <v>61.771473815858435</v>
      </c>
      <c r="H300" s="174">
        <f t="shared" si="16"/>
        <v>19.793163462159431</v>
      </c>
      <c r="I300" s="174">
        <f t="shared" si="17"/>
        <v>19.793163462159431</v>
      </c>
    </row>
    <row r="301" spans="1:9" s="2" customFormat="1" x14ac:dyDescent="0.2">
      <c r="A301" s="185" t="s">
        <v>215</v>
      </c>
      <c r="B301" s="182">
        <v>14208904727</v>
      </c>
      <c r="C301" s="182">
        <v>6216828111.2399998</v>
      </c>
      <c r="D301" s="182">
        <v>1325611732.98</v>
      </c>
      <c r="E301" s="182">
        <v>1325611732.98</v>
      </c>
      <c r="F301" s="183">
        <f t="shared" si="18"/>
        <v>7992076615.7600002</v>
      </c>
      <c r="G301" s="184">
        <f t="shared" si="19"/>
        <v>43.753042410275853</v>
      </c>
      <c r="H301" s="184">
        <f t="shared" si="16"/>
        <v>9.3294434613320369</v>
      </c>
      <c r="I301" s="184">
        <f t="shared" si="17"/>
        <v>9.3294434613320369</v>
      </c>
    </row>
    <row r="302" spans="1:9" s="2" customFormat="1" x14ac:dyDescent="0.2">
      <c r="A302" s="185" t="s">
        <v>220</v>
      </c>
      <c r="B302" s="182">
        <v>3816584452</v>
      </c>
      <c r="C302" s="182">
        <v>3805082648</v>
      </c>
      <c r="D302" s="182">
        <v>2064862247</v>
      </c>
      <c r="E302" s="182">
        <v>2064862247</v>
      </c>
      <c r="F302" s="183">
        <f t="shared" si="18"/>
        <v>11501804</v>
      </c>
      <c r="G302" s="184">
        <f t="shared" si="19"/>
        <v>99.698636198290529</v>
      </c>
      <c r="H302" s="184">
        <f t="shared" si="16"/>
        <v>54.102359661344657</v>
      </c>
      <c r="I302" s="184">
        <f t="shared" si="17"/>
        <v>54.102359661344657</v>
      </c>
    </row>
    <row r="303" spans="1:9" s="2" customFormat="1" x14ac:dyDescent="0.2">
      <c r="A303" s="185" t="s">
        <v>221</v>
      </c>
      <c r="B303" s="182">
        <v>18135496303</v>
      </c>
      <c r="C303" s="182">
        <v>12315262919.33</v>
      </c>
      <c r="D303" s="182">
        <v>3766928986</v>
      </c>
      <c r="E303" s="182">
        <v>3766928986</v>
      </c>
      <c r="F303" s="183">
        <f t="shared" si="18"/>
        <v>5820233383.6700001</v>
      </c>
      <c r="G303" s="184">
        <f t="shared" si="19"/>
        <v>67.90695282650077</v>
      </c>
      <c r="H303" s="184">
        <f t="shared" si="16"/>
        <v>20.771027839899091</v>
      </c>
      <c r="I303" s="184">
        <f t="shared" si="17"/>
        <v>20.771027839899091</v>
      </c>
    </row>
    <row r="304" spans="1:9" s="2" customFormat="1" x14ac:dyDescent="0.2">
      <c r="A304" s="171" t="s">
        <v>222</v>
      </c>
      <c r="B304" s="172">
        <v>273351559454</v>
      </c>
      <c r="C304" s="172">
        <v>183453497846.82999</v>
      </c>
      <c r="D304" s="172">
        <v>115802002799.46001</v>
      </c>
      <c r="E304" s="172">
        <v>115784677209.46001</v>
      </c>
      <c r="F304" s="173">
        <f t="shared" si="18"/>
        <v>89898061607.170013</v>
      </c>
      <c r="G304" s="174">
        <f t="shared" si="19"/>
        <v>67.112658224180294</v>
      </c>
      <c r="H304" s="174">
        <f t="shared" si="16"/>
        <v>42.363761535059886</v>
      </c>
      <c r="I304" s="174">
        <f t="shared" si="17"/>
        <v>42.357423327209673</v>
      </c>
    </row>
    <row r="305" spans="1:9" s="2" customFormat="1" x14ac:dyDescent="0.2">
      <c r="A305" s="171" t="s">
        <v>109</v>
      </c>
      <c r="B305" s="172">
        <v>94262862000</v>
      </c>
      <c r="C305" s="172">
        <v>92837254589</v>
      </c>
      <c r="D305" s="172">
        <v>92837254589</v>
      </c>
      <c r="E305" s="172">
        <v>92837254589</v>
      </c>
      <c r="F305" s="173">
        <f t="shared" si="18"/>
        <v>1425607411</v>
      </c>
      <c r="G305" s="174">
        <f>IFERROR(IF(C305&gt;0,+C305/B305*100,0),0)</f>
        <v>98.487625581536022</v>
      </c>
      <c r="H305" s="174">
        <f t="shared" si="16"/>
        <v>98.487625581536022</v>
      </c>
      <c r="I305" s="174">
        <f t="shared" si="17"/>
        <v>98.487625581536022</v>
      </c>
    </row>
    <row r="306" spans="1:9" s="2" customFormat="1" x14ac:dyDescent="0.2">
      <c r="A306" s="171" t="s">
        <v>30</v>
      </c>
      <c r="B306" s="172">
        <v>92742798000</v>
      </c>
      <c r="C306" s="172">
        <v>92642798000</v>
      </c>
      <c r="D306" s="172">
        <v>92642798000</v>
      </c>
      <c r="E306" s="172">
        <v>92642798000</v>
      </c>
      <c r="F306" s="173">
        <f t="shared" si="18"/>
        <v>100000000</v>
      </c>
      <c r="G306" s="174">
        <f t="shared" si="19"/>
        <v>99.892174915835511</v>
      </c>
      <c r="H306" s="174">
        <f t="shared" si="16"/>
        <v>99.892174915835511</v>
      </c>
      <c r="I306" s="174">
        <f t="shared" si="17"/>
        <v>99.892174915835511</v>
      </c>
    </row>
    <row r="307" spans="1:9" s="2" customFormat="1" x14ac:dyDescent="0.2">
      <c r="A307" s="185" t="s">
        <v>223</v>
      </c>
      <c r="B307" s="182">
        <v>92642798000</v>
      </c>
      <c r="C307" s="182">
        <v>92642798000</v>
      </c>
      <c r="D307" s="182">
        <v>92642798000</v>
      </c>
      <c r="E307" s="182">
        <v>92642798000</v>
      </c>
      <c r="F307" s="183">
        <f t="shared" si="18"/>
        <v>0</v>
      </c>
      <c r="G307" s="184">
        <f t="shared" si="19"/>
        <v>100</v>
      </c>
      <c r="H307" s="184">
        <f t="shared" si="16"/>
        <v>100</v>
      </c>
      <c r="I307" s="184">
        <f t="shared" si="17"/>
        <v>100</v>
      </c>
    </row>
    <row r="308" spans="1:9" s="2" customFormat="1" x14ac:dyDescent="0.2">
      <c r="A308" s="185" t="s">
        <v>124</v>
      </c>
      <c r="B308" s="182">
        <v>100000000</v>
      </c>
      <c r="C308" s="182">
        <v>0</v>
      </c>
      <c r="D308" s="182">
        <v>0</v>
      </c>
      <c r="E308" s="182">
        <v>0</v>
      </c>
      <c r="F308" s="183">
        <f t="shared" si="18"/>
        <v>100000000</v>
      </c>
      <c r="G308" s="184">
        <f t="shared" si="19"/>
        <v>0</v>
      </c>
      <c r="H308" s="184">
        <f t="shared" si="16"/>
        <v>0</v>
      </c>
      <c r="I308" s="184">
        <f t="shared" si="17"/>
        <v>0</v>
      </c>
    </row>
    <row r="309" spans="1:9" s="2" customFormat="1" x14ac:dyDescent="0.2">
      <c r="A309" s="171" t="s">
        <v>127</v>
      </c>
      <c r="B309" s="172">
        <v>1520064000</v>
      </c>
      <c r="C309" s="172">
        <v>194456589</v>
      </c>
      <c r="D309" s="172">
        <v>194456589</v>
      </c>
      <c r="E309" s="172">
        <v>194456589</v>
      </c>
      <c r="F309" s="173">
        <f t="shared" si="18"/>
        <v>1325607411</v>
      </c>
      <c r="G309" s="174">
        <f t="shared" si="19"/>
        <v>12.79265800650499</v>
      </c>
      <c r="H309" s="174">
        <f t="shared" si="16"/>
        <v>12.79265800650499</v>
      </c>
      <c r="I309" s="174">
        <f t="shared" si="17"/>
        <v>12.79265800650499</v>
      </c>
    </row>
    <row r="310" spans="1:9" s="2" customFormat="1" x14ac:dyDescent="0.2">
      <c r="A310" s="185" t="s">
        <v>130</v>
      </c>
      <c r="B310" s="182">
        <v>1520064000</v>
      </c>
      <c r="C310" s="182">
        <v>194456589</v>
      </c>
      <c r="D310" s="182">
        <v>194456589</v>
      </c>
      <c r="E310" s="182">
        <v>194456589</v>
      </c>
      <c r="F310" s="183">
        <f t="shared" si="18"/>
        <v>1325607411</v>
      </c>
      <c r="G310" s="184">
        <f t="shared" si="19"/>
        <v>12.79265800650499</v>
      </c>
      <c r="H310" s="184">
        <f t="shared" si="16"/>
        <v>12.79265800650499</v>
      </c>
      <c r="I310" s="184">
        <f t="shared" si="17"/>
        <v>12.79265800650499</v>
      </c>
    </row>
    <row r="311" spans="1:9" s="2" customFormat="1" x14ac:dyDescent="0.2">
      <c r="A311" s="171" t="s">
        <v>131</v>
      </c>
      <c r="B311" s="172">
        <v>179088697454</v>
      </c>
      <c r="C311" s="172">
        <v>90616243257.829987</v>
      </c>
      <c r="D311" s="172">
        <v>22964748210.459999</v>
      </c>
      <c r="E311" s="172">
        <v>22947422620.459999</v>
      </c>
      <c r="F311" s="173">
        <f t="shared" si="18"/>
        <v>88472454196.170013</v>
      </c>
      <c r="G311" s="174">
        <f t="shared" si="19"/>
        <v>50.598527180145084</v>
      </c>
      <c r="H311" s="174">
        <f t="shared" si="16"/>
        <v>12.823114209292092</v>
      </c>
      <c r="I311" s="174">
        <f t="shared" si="17"/>
        <v>12.813439902512094</v>
      </c>
    </row>
    <row r="312" spans="1:9" s="2" customFormat="1" x14ac:dyDescent="0.2">
      <c r="A312" s="171" t="s">
        <v>1659</v>
      </c>
      <c r="B312" s="172">
        <v>179088697454</v>
      </c>
      <c r="C312" s="172">
        <v>90616243257.829987</v>
      </c>
      <c r="D312" s="172">
        <v>22964748210.459999</v>
      </c>
      <c r="E312" s="172">
        <v>22947422620.459999</v>
      </c>
      <c r="F312" s="173">
        <f t="shared" si="18"/>
        <v>88472454196.170013</v>
      </c>
      <c r="G312" s="174">
        <f t="shared" si="19"/>
        <v>50.598527180145084</v>
      </c>
      <c r="H312" s="174">
        <f t="shared" si="16"/>
        <v>12.823114209292092</v>
      </c>
      <c r="I312" s="174">
        <f t="shared" si="17"/>
        <v>12.813439902512094</v>
      </c>
    </row>
    <row r="313" spans="1:9" s="2" customFormat="1" x14ac:dyDescent="0.2">
      <c r="A313" s="185" t="s">
        <v>224</v>
      </c>
      <c r="B313" s="182">
        <v>70978302363</v>
      </c>
      <c r="C313" s="182">
        <v>61940219357</v>
      </c>
      <c r="D313" s="182">
        <v>17496960000</v>
      </c>
      <c r="E313" s="182">
        <v>17480288003</v>
      </c>
      <c r="F313" s="183">
        <f t="shared" si="18"/>
        <v>9038083006</v>
      </c>
      <c r="G313" s="184">
        <f t="shared" si="19"/>
        <v>87.266414234906492</v>
      </c>
      <c r="H313" s="184">
        <f t="shared" si="16"/>
        <v>24.6511390347382</v>
      </c>
      <c r="I313" s="184">
        <f t="shared" si="17"/>
        <v>24.627650170613592</v>
      </c>
    </row>
    <row r="314" spans="1:9" s="2" customFormat="1" x14ac:dyDescent="0.2">
      <c r="A314" s="185" t="s">
        <v>225</v>
      </c>
      <c r="B314" s="182">
        <v>11839129296</v>
      </c>
      <c r="C314" s="182">
        <v>3800899383</v>
      </c>
      <c r="D314" s="182">
        <v>628766723.79999995</v>
      </c>
      <c r="E314" s="182">
        <v>628766723.79999995</v>
      </c>
      <c r="F314" s="183">
        <f t="shared" si="18"/>
        <v>8038229913</v>
      </c>
      <c r="G314" s="184">
        <f t="shared" si="19"/>
        <v>32.104551677496943</v>
      </c>
      <c r="H314" s="184">
        <f t="shared" si="16"/>
        <v>5.3109203225986956</v>
      </c>
      <c r="I314" s="184">
        <f t="shared" si="17"/>
        <v>5.3109203225986956</v>
      </c>
    </row>
    <row r="315" spans="1:9" s="2" customFormat="1" x14ac:dyDescent="0.2">
      <c r="A315" s="185" t="s">
        <v>226</v>
      </c>
      <c r="B315" s="182">
        <v>3215410000</v>
      </c>
      <c r="C315" s="182">
        <v>115700000</v>
      </c>
      <c r="D315" s="182">
        <v>11700000</v>
      </c>
      <c r="E315" s="182">
        <v>11700000</v>
      </c>
      <c r="F315" s="183">
        <f t="shared" si="18"/>
        <v>3099710000</v>
      </c>
      <c r="G315" s="184">
        <f t="shared" si="19"/>
        <v>3.5982969512441647</v>
      </c>
      <c r="H315" s="184">
        <f t="shared" si="16"/>
        <v>0.36387272540671328</v>
      </c>
      <c r="I315" s="184">
        <f t="shared" si="17"/>
        <v>0.36387272540671328</v>
      </c>
    </row>
    <row r="316" spans="1:9" s="2" customFormat="1" x14ac:dyDescent="0.2">
      <c r="A316" s="185" t="s">
        <v>227</v>
      </c>
      <c r="B316" s="182">
        <v>150000000</v>
      </c>
      <c r="C316" s="182">
        <v>124700000</v>
      </c>
      <c r="D316" s="182">
        <v>27933333</v>
      </c>
      <c r="E316" s="182">
        <v>27933333</v>
      </c>
      <c r="F316" s="183">
        <f t="shared" si="18"/>
        <v>25300000</v>
      </c>
      <c r="G316" s="184">
        <f t="shared" si="19"/>
        <v>83.13333333333334</v>
      </c>
      <c r="H316" s="184">
        <f t="shared" si="16"/>
        <v>18.622222000000001</v>
      </c>
      <c r="I316" s="184">
        <f t="shared" si="17"/>
        <v>18.622222000000001</v>
      </c>
    </row>
    <row r="317" spans="1:9" s="2" customFormat="1" x14ac:dyDescent="0.2">
      <c r="A317" s="185" t="s">
        <v>228</v>
      </c>
      <c r="B317" s="182">
        <v>62334940158</v>
      </c>
      <c r="C317" s="182">
        <v>14802203182.93</v>
      </c>
      <c r="D317" s="182">
        <v>3207357663.7200003</v>
      </c>
      <c r="E317" s="182">
        <v>3206704070.7200003</v>
      </c>
      <c r="F317" s="183">
        <f t="shared" si="18"/>
        <v>47532736975.07</v>
      </c>
      <c r="G317" s="184">
        <f t="shared" si="19"/>
        <v>23.746237897094222</v>
      </c>
      <c r="H317" s="184">
        <f t="shared" si="16"/>
        <v>5.1453609413762651</v>
      </c>
      <c r="I317" s="184">
        <f t="shared" si="17"/>
        <v>5.1443124234851059</v>
      </c>
    </row>
    <row r="318" spans="1:9" s="2" customFormat="1" x14ac:dyDescent="0.2">
      <c r="A318" s="185" t="s">
        <v>229</v>
      </c>
      <c r="B318" s="182">
        <v>24570915637</v>
      </c>
      <c r="C318" s="182">
        <v>9832521334.8999996</v>
      </c>
      <c r="D318" s="182">
        <v>1592030489.9400001</v>
      </c>
      <c r="E318" s="182">
        <v>1592030489.9400001</v>
      </c>
      <c r="F318" s="183">
        <f t="shared" si="18"/>
        <v>14738394302.1</v>
      </c>
      <c r="G318" s="184">
        <f t="shared" si="19"/>
        <v>40.016910562721328</v>
      </c>
      <c r="H318" s="184">
        <f t="shared" si="16"/>
        <v>6.4793291119466803</v>
      </c>
      <c r="I318" s="184">
        <f t="shared" si="17"/>
        <v>6.4793291119466803</v>
      </c>
    </row>
    <row r="319" spans="1:9" s="2" customFormat="1" x14ac:dyDescent="0.2">
      <c r="A319" s="185" t="s">
        <v>230</v>
      </c>
      <c r="B319" s="182">
        <v>6000000000</v>
      </c>
      <c r="C319" s="182">
        <v>0</v>
      </c>
      <c r="D319" s="182">
        <v>0</v>
      </c>
      <c r="E319" s="182">
        <v>0</v>
      </c>
      <c r="F319" s="183">
        <f t="shared" si="18"/>
        <v>6000000000</v>
      </c>
      <c r="G319" s="184">
        <f t="shared" si="19"/>
        <v>0</v>
      </c>
      <c r="H319" s="184">
        <f t="shared" si="16"/>
        <v>0</v>
      </c>
      <c r="I319" s="184">
        <f t="shared" si="17"/>
        <v>0</v>
      </c>
    </row>
    <row r="320" spans="1:9" s="2" customFormat="1" x14ac:dyDescent="0.2">
      <c r="A320" s="171" t="s">
        <v>231</v>
      </c>
      <c r="B320" s="172">
        <v>9685122371</v>
      </c>
      <c r="C320" s="172">
        <v>5229266426</v>
      </c>
      <c r="D320" s="172">
        <v>1621594071</v>
      </c>
      <c r="E320" s="172">
        <v>1621594071</v>
      </c>
      <c r="F320" s="173">
        <f t="shared" si="18"/>
        <v>4455855945</v>
      </c>
      <c r="G320" s="174">
        <f t="shared" si="19"/>
        <v>53.992775988643217</v>
      </c>
      <c r="H320" s="174">
        <f t="shared" si="16"/>
        <v>16.743144886382769</v>
      </c>
      <c r="I320" s="174">
        <f t="shared" si="17"/>
        <v>16.743144886382769</v>
      </c>
    </row>
    <row r="321" spans="1:9" s="2" customFormat="1" x14ac:dyDescent="0.2">
      <c r="A321" s="171" t="s">
        <v>109</v>
      </c>
      <c r="B321" s="172">
        <v>4807199150</v>
      </c>
      <c r="C321" s="172">
        <v>1842865587</v>
      </c>
      <c r="D321" s="172">
        <v>1621594071</v>
      </c>
      <c r="E321" s="172">
        <v>1621594071</v>
      </c>
      <c r="F321" s="173">
        <f t="shared" si="18"/>
        <v>2964333563</v>
      </c>
      <c r="G321" s="174">
        <f t="shared" si="19"/>
        <v>38.335536546265196</v>
      </c>
      <c r="H321" s="174">
        <f t="shared" si="16"/>
        <v>33.732616860693199</v>
      </c>
      <c r="I321" s="174">
        <f t="shared" si="17"/>
        <v>33.732616860693199</v>
      </c>
    </row>
    <row r="322" spans="1:9" s="2" customFormat="1" x14ac:dyDescent="0.2">
      <c r="A322" s="171" t="s">
        <v>28</v>
      </c>
      <c r="B322" s="172">
        <v>3149989920</v>
      </c>
      <c r="C322" s="172">
        <v>1356927592</v>
      </c>
      <c r="D322" s="172">
        <v>1217726717</v>
      </c>
      <c r="E322" s="172">
        <v>1217726717</v>
      </c>
      <c r="F322" s="173">
        <f t="shared" si="18"/>
        <v>1793062328</v>
      </c>
      <c r="G322" s="174">
        <f t="shared" si="19"/>
        <v>43.077204259752044</v>
      </c>
      <c r="H322" s="174">
        <f t="shared" si="16"/>
        <v>38.658114721840128</v>
      </c>
      <c r="I322" s="174">
        <f t="shared" si="17"/>
        <v>38.658114721840128</v>
      </c>
    </row>
    <row r="323" spans="1:9" s="2" customFormat="1" x14ac:dyDescent="0.2">
      <c r="A323" s="185" t="s">
        <v>110</v>
      </c>
      <c r="B323" s="182">
        <v>2037952260</v>
      </c>
      <c r="C323" s="182">
        <v>906753761</v>
      </c>
      <c r="D323" s="182">
        <v>767552886</v>
      </c>
      <c r="E323" s="182">
        <v>767552886</v>
      </c>
      <c r="F323" s="183">
        <f t="shared" si="18"/>
        <v>1131198499</v>
      </c>
      <c r="G323" s="184">
        <f t="shared" si="19"/>
        <v>44.493375963576298</v>
      </c>
      <c r="H323" s="184">
        <f t="shared" si="16"/>
        <v>37.662947315556842</v>
      </c>
      <c r="I323" s="184">
        <f t="shared" si="17"/>
        <v>37.662947315556842</v>
      </c>
    </row>
    <row r="324" spans="1:9" s="2" customFormat="1" x14ac:dyDescent="0.2">
      <c r="A324" s="185" t="s">
        <v>111</v>
      </c>
      <c r="B324" s="182">
        <v>799338816</v>
      </c>
      <c r="C324" s="182">
        <v>312021373</v>
      </c>
      <c r="D324" s="182">
        <v>312021373</v>
      </c>
      <c r="E324" s="182">
        <v>312021373</v>
      </c>
      <c r="F324" s="183">
        <f t="shared" si="18"/>
        <v>487317443</v>
      </c>
      <c r="G324" s="184">
        <f t="shared" si="19"/>
        <v>39.034933216604863</v>
      </c>
      <c r="H324" s="184">
        <f t="shared" si="16"/>
        <v>39.034933216604863</v>
      </c>
      <c r="I324" s="184">
        <f t="shared" si="17"/>
        <v>39.034933216604863</v>
      </c>
    </row>
    <row r="325" spans="1:9" s="2" customFormat="1" x14ac:dyDescent="0.2">
      <c r="A325" s="185" t="s">
        <v>112</v>
      </c>
      <c r="B325" s="182">
        <v>312698844</v>
      </c>
      <c r="C325" s="182">
        <v>138152458</v>
      </c>
      <c r="D325" s="182">
        <v>138152458</v>
      </c>
      <c r="E325" s="182">
        <v>138152458</v>
      </c>
      <c r="F325" s="183">
        <f t="shared" si="18"/>
        <v>174546386</v>
      </c>
      <c r="G325" s="184">
        <f t="shared" si="19"/>
        <v>44.180674361559205</v>
      </c>
      <c r="H325" s="184">
        <f t="shared" si="16"/>
        <v>44.180674361559205</v>
      </c>
      <c r="I325" s="184">
        <f t="shared" si="17"/>
        <v>44.180674361559205</v>
      </c>
    </row>
    <row r="326" spans="1:9" s="2" customFormat="1" x14ac:dyDescent="0.2">
      <c r="A326" s="171" t="s">
        <v>29</v>
      </c>
      <c r="B326" s="172">
        <v>744853000</v>
      </c>
      <c r="C326" s="172">
        <v>243327000</v>
      </c>
      <c r="D326" s="172">
        <v>161256359</v>
      </c>
      <c r="E326" s="172">
        <v>161256359</v>
      </c>
      <c r="F326" s="173">
        <f t="shared" si="18"/>
        <v>501526000</v>
      </c>
      <c r="G326" s="174">
        <f t="shared" si="19"/>
        <v>32.667788140747234</v>
      </c>
      <c r="H326" s="174">
        <f t="shared" si="16"/>
        <v>21.649420623935193</v>
      </c>
      <c r="I326" s="174">
        <f t="shared" si="17"/>
        <v>21.649420623935193</v>
      </c>
    </row>
    <row r="327" spans="1:9" s="2" customFormat="1" x14ac:dyDescent="0.2">
      <c r="A327" s="185" t="s">
        <v>113</v>
      </c>
      <c r="B327" s="182">
        <v>744853000</v>
      </c>
      <c r="C327" s="182">
        <v>243327000</v>
      </c>
      <c r="D327" s="182">
        <v>161256359</v>
      </c>
      <c r="E327" s="182">
        <v>161256359</v>
      </c>
      <c r="F327" s="183">
        <f t="shared" si="18"/>
        <v>501526000</v>
      </c>
      <c r="G327" s="184">
        <f t="shared" si="19"/>
        <v>32.667788140747234</v>
      </c>
      <c r="H327" s="184">
        <f t="shared" ref="H327:H390" si="20">IFERROR(IF(D327&gt;0,+D327/B327*100,0),0)</f>
        <v>21.649420623935193</v>
      </c>
      <c r="I327" s="184">
        <f t="shared" ref="I327:I390" si="21">IFERROR(IF(E327&gt;0,+E327/B327*100,0),0)</f>
        <v>21.649420623935193</v>
      </c>
    </row>
    <row r="328" spans="1:9" s="2" customFormat="1" x14ac:dyDescent="0.2">
      <c r="A328" s="171" t="s">
        <v>30</v>
      </c>
      <c r="B328" s="172">
        <v>418170839</v>
      </c>
      <c r="C328" s="172">
        <v>14213000</v>
      </c>
      <c r="D328" s="172">
        <v>14213000</v>
      </c>
      <c r="E328" s="172">
        <v>14213000</v>
      </c>
      <c r="F328" s="173">
        <f t="shared" si="18"/>
        <v>403957839</v>
      </c>
      <c r="G328" s="174">
        <f t="shared" si="19"/>
        <v>3.3988501048969604</v>
      </c>
      <c r="H328" s="174">
        <f t="shared" si="20"/>
        <v>3.3988501048969604</v>
      </c>
      <c r="I328" s="174">
        <f t="shared" si="21"/>
        <v>3.3988501048969604</v>
      </c>
    </row>
    <row r="329" spans="1:9" s="2" customFormat="1" x14ac:dyDescent="0.2">
      <c r="A329" s="185" t="s">
        <v>117</v>
      </c>
      <c r="B329" s="182">
        <v>388495000</v>
      </c>
      <c r="C329" s="182">
        <v>0</v>
      </c>
      <c r="D329" s="182">
        <v>0</v>
      </c>
      <c r="E329" s="182">
        <v>0</v>
      </c>
      <c r="F329" s="183">
        <f t="shared" ref="F329:F392" si="22">+B329-C329</f>
        <v>388495000</v>
      </c>
      <c r="G329" s="184">
        <f t="shared" ref="G329:G392" si="23">IFERROR(IF(C329&gt;0,+C329/B329*100,0),0)</f>
        <v>0</v>
      </c>
      <c r="H329" s="184">
        <f t="shared" si="20"/>
        <v>0</v>
      </c>
      <c r="I329" s="184">
        <f t="shared" si="21"/>
        <v>0</v>
      </c>
    </row>
    <row r="330" spans="1:9" s="2" customFormat="1" x14ac:dyDescent="0.2">
      <c r="A330" s="228" t="s">
        <v>118</v>
      </c>
      <c r="B330" s="229">
        <v>14213000</v>
      </c>
      <c r="C330" s="229">
        <v>14213000</v>
      </c>
      <c r="D330" s="229">
        <v>14213000</v>
      </c>
      <c r="E330" s="229">
        <v>14213000</v>
      </c>
      <c r="F330" s="230">
        <f t="shared" si="22"/>
        <v>0</v>
      </c>
      <c r="G330" s="191">
        <f t="shared" si="23"/>
        <v>100</v>
      </c>
      <c r="H330" s="191">
        <f t="shared" si="20"/>
        <v>100</v>
      </c>
      <c r="I330" s="191">
        <f t="shared" si="21"/>
        <v>100</v>
      </c>
    </row>
    <row r="331" spans="1:9" s="2" customFormat="1" x14ac:dyDescent="0.2">
      <c r="A331" s="185" t="s">
        <v>124</v>
      </c>
      <c r="B331" s="182">
        <v>15462839</v>
      </c>
      <c r="C331" s="182">
        <v>0</v>
      </c>
      <c r="D331" s="182">
        <v>0</v>
      </c>
      <c r="E331" s="182">
        <v>0</v>
      </c>
      <c r="F331" s="183">
        <f t="shared" si="22"/>
        <v>15462839</v>
      </c>
      <c r="G331" s="184">
        <f t="shared" si="23"/>
        <v>0</v>
      </c>
      <c r="H331" s="184">
        <f t="shared" si="20"/>
        <v>0</v>
      </c>
      <c r="I331" s="184">
        <f t="shared" si="21"/>
        <v>0</v>
      </c>
    </row>
    <row r="332" spans="1:9" s="2" customFormat="1" x14ac:dyDescent="0.2">
      <c r="A332" s="167" t="s">
        <v>127</v>
      </c>
      <c r="B332" s="231">
        <v>494185391</v>
      </c>
      <c r="C332" s="231">
        <v>228397995</v>
      </c>
      <c r="D332" s="231">
        <v>228397995</v>
      </c>
      <c r="E332" s="231">
        <v>228397995</v>
      </c>
      <c r="F332" s="232">
        <f t="shared" si="22"/>
        <v>265787396</v>
      </c>
      <c r="G332" s="233">
        <f t="shared" si="23"/>
        <v>46.217067351551876</v>
      </c>
      <c r="H332" s="233">
        <f t="shared" si="20"/>
        <v>46.217067351551876</v>
      </c>
      <c r="I332" s="233">
        <f t="shared" si="21"/>
        <v>46.217067351551876</v>
      </c>
    </row>
    <row r="333" spans="1:9" s="2" customFormat="1" x14ac:dyDescent="0.2">
      <c r="A333" s="228" t="s">
        <v>128</v>
      </c>
      <c r="B333" s="229">
        <v>449186613</v>
      </c>
      <c r="C333" s="229">
        <v>228397995</v>
      </c>
      <c r="D333" s="229">
        <v>228397995</v>
      </c>
      <c r="E333" s="229">
        <v>228397995</v>
      </c>
      <c r="F333" s="230">
        <f t="shared" si="22"/>
        <v>220788618</v>
      </c>
      <c r="G333" s="191">
        <f t="shared" si="23"/>
        <v>50.847017339762083</v>
      </c>
      <c r="H333" s="191">
        <f t="shared" si="20"/>
        <v>50.847017339762083</v>
      </c>
      <c r="I333" s="191">
        <f t="shared" si="21"/>
        <v>50.847017339762083</v>
      </c>
    </row>
    <row r="334" spans="1:9" s="2" customFormat="1" x14ac:dyDescent="0.2">
      <c r="A334" s="228" t="s">
        <v>130</v>
      </c>
      <c r="B334" s="229">
        <v>44998778</v>
      </c>
      <c r="C334" s="229">
        <v>0</v>
      </c>
      <c r="D334" s="229">
        <v>0</v>
      </c>
      <c r="E334" s="229">
        <v>0</v>
      </c>
      <c r="F334" s="230">
        <f t="shared" si="22"/>
        <v>44998778</v>
      </c>
      <c r="G334" s="191">
        <f t="shared" si="23"/>
        <v>0</v>
      </c>
      <c r="H334" s="191">
        <f t="shared" si="20"/>
        <v>0</v>
      </c>
      <c r="I334" s="191">
        <f t="shared" si="21"/>
        <v>0</v>
      </c>
    </row>
    <row r="335" spans="1:9" s="2" customFormat="1" x14ac:dyDescent="0.2">
      <c r="A335" s="167" t="s">
        <v>131</v>
      </c>
      <c r="B335" s="231">
        <v>4877923221</v>
      </c>
      <c r="C335" s="231">
        <v>3386400839</v>
      </c>
      <c r="D335" s="231">
        <v>0</v>
      </c>
      <c r="E335" s="231">
        <v>0</v>
      </c>
      <c r="F335" s="232">
        <f t="shared" si="22"/>
        <v>1491522382</v>
      </c>
      <c r="G335" s="233">
        <f t="shared" si="23"/>
        <v>69.423004126452199</v>
      </c>
      <c r="H335" s="233">
        <f t="shared" si="20"/>
        <v>0</v>
      </c>
      <c r="I335" s="233">
        <f t="shared" si="21"/>
        <v>0</v>
      </c>
    </row>
    <row r="336" spans="1:9" s="2" customFormat="1" x14ac:dyDescent="0.2">
      <c r="A336" s="167" t="s">
        <v>1659</v>
      </c>
      <c r="B336" s="231">
        <v>4877923221</v>
      </c>
      <c r="C336" s="231">
        <v>3386400839</v>
      </c>
      <c r="D336" s="231">
        <v>0</v>
      </c>
      <c r="E336" s="231">
        <v>0</v>
      </c>
      <c r="F336" s="232">
        <f t="shared" si="22"/>
        <v>1491522382</v>
      </c>
      <c r="G336" s="233">
        <f t="shared" si="23"/>
        <v>69.423004126452199</v>
      </c>
      <c r="H336" s="233">
        <f t="shared" si="20"/>
        <v>0</v>
      </c>
      <c r="I336" s="233">
        <f t="shared" si="21"/>
        <v>0</v>
      </c>
    </row>
    <row r="337" spans="1:9" s="2" customFormat="1" x14ac:dyDescent="0.2">
      <c r="A337" s="228" t="s">
        <v>232</v>
      </c>
      <c r="B337" s="229">
        <v>3555502554</v>
      </c>
      <c r="C337" s="229">
        <v>3386400839</v>
      </c>
      <c r="D337" s="229">
        <v>0</v>
      </c>
      <c r="E337" s="229">
        <v>0</v>
      </c>
      <c r="F337" s="230">
        <f t="shared" si="22"/>
        <v>169101715</v>
      </c>
      <c r="G337" s="191">
        <f t="shared" si="23"/>
        <v>95.243943368575074</v>
      </c>
      <c r="H337" s="191">
        <f t="shared" si="20"/>
        <v>0</v>
      </c>
      <c r="I337" s="191">
        <f t="shared" si="21"/>
        <v>0</v>
      </c>
    </row>
    <row r="338" spans="1:9" s="2" customFormat="1" x14ac:dyDescent="0.2">
      <c r="A338" s="228" t="s">
        <v>1674</v>
      </c>
      <c r="B338" s="229">
        <v>1322420667</v>
      </c>
      <c r="C338" s="229">
        <v>0</v>
      </c>
      <c r="D338" s="229">
        <v>0</v>
      </c>
      <c r="E338" s="229">
        <v>0</v>
      </c>
      <c r="F338" s="230">
        <f t="shared" si="22"/>
        <v>1322420667</v>
      </c>
      <c r="G338" s="191">
        <f t="shared" si="23"/>
        <v>0</v>
      </c>
      <c r="H338" s="191">
        <f t="shared" si="20"/>
        <v>0</v>
      </c>
      <c r="I338" s="191">
        <f t="shared" si="21"/>
        <v>0</v>
      </c>
    </row>
    <row r="339" spans="1:9" s="2" customFormat="1" x14ac:dyDescent="0.2">
      <c r="A339" s="171" t="s">
        <v>233</v>
      </c>
      <c r="B339" s="172">
        <v>6312398800</v>
      </c>
      <c r="C339" s="172">
        <v>2358499625</v>
      </c>
      <c r="D339" s="172">
        <v>2358499625</v>
      </c>
      <c r="E339" s="172">
        <v>2358499625</v>
      </c>
      <c r="F339" s="173">
        <f t="shared" si="22"/>
        <v>3953899175</v>
      </c>
      <c r="G339" s="174">
        <f t="shared" si="23"/>
        <v>37.362969288315561</v>
      </c>
      <c r="H339" s="174">
        <f t="shared" si="20"/>
        <v>37.362969288315561</v>
      </c>
      <c r="I339" s="174">
        <f t="shared" si="21"/>
        <v>37.362969288315561</v>
      </c>
    </row>
    <row r="340" spans="1:9" s="2" customFormat="1" x14ac:dyDescent="0.2">
      <c r="A340" s="167" t="s">
        <v>109</v>
      </c>
      <c r="B340" s="231">
        <v>6312398800</v>
      </c>
      <c r="C340" s="231">
        <v>2358499625</v>
      </c>
      <c r="D340" s="231">
        <v>2358499625</v>
      </c>
      <c r="E340" s="231">
        <v>2358499625</v>
      </c>
      <c r="F340" s="232">
        <f t="shared" si="22"/>
        <v>3953899175</v>
      </c>
      <c r="G340" s="233">
        <f t="shared" si="23"/>
        <v>37.362969288315561</v>
      </c>
      <c r="H340" s="233">
        <f t="shared" si="20"/>
        <v>37.362969288315561</v>
      </c>
      <c r="I340" s="233">
        <f t="shared" si="21"/>
        <v>37.362969288315561</v>
      </c>
    </row>
    <row r="341" spans="1:9" s="2" customFormat="1" x14ac:dyDescent="0.2">
      <c r="A341" s="167" t="s">
        <v>28</v>
      </c>
      <c r="B341" s="231">
        <v>5692029200</v>
      </c>
      <c r="C341" s="231">
        <v>2167830600</v>
      </c>
      <c r="D341" s="231">
        <v>2167830600</v>
      </c>
      <c r="E341" s="231">
        <v>2167830600</v>
      </c>
      <c r="F341" s="232">
        <f t="shared" si="22"/>
        <v>3524198600</v>
      </c>
      <c r="G341" s="233">
        <f t="shared" si="23"/>
        <v>38.085373841722387</v>
      </c>
      <c r="H341" s="233">
        <f t="shared" si="20"/>
        <v>38.085373841722387</v>
      </c>
      <c r="I341" s="233">
        <f t="shared" si="21"/>
        <v>38.085373841722387</v>
      </c>
    </row>
    <row r="342" spans="1:9" s="2" customFormat="1" x14ac:dyDescent="0.2">
      <c r="A342" s="185" t="s">
        <v>110</v>
      </c>
      <c r="B342" s="182">
        <v>4449548400</v>
      </c>
      <c r="C342" s="182">
        <v>1646066696</v>
      </c>
      <c r="D342" s="182">
        <v>1646066696</v>
      </c>
      <c r="E342" s="182">
        <v>1646066696</v>
      </c>
      <c r="F342" s="183">
        <f t="shared" si="22"/>
        <v>2803481704</v>
      </c>
      <c r="G342" s="184">
        <f t="shared" si="23"/>
        <v>36.994017100701726</v>
      </c>
      <c r="H342" s="184">
        <f t="shared" si="20"/>
        <v>36.994017100701726</v>
      </c>
      <c r="I342" s="184">
        <f t="shared" si="21"/>
        <v>36.994017100701726</v>
      </c>
    </row>
    <row r="343" spans="1:9" s="2" customFormat="1" x14ac:dyDescent="0.2">
      <c r="A343" s="228" t="s">
        <v>111</v>
      </c>
      <c r="B343" s="229">
        <v>1117545000</v>
      </c>
      <c r="C343" s="229">
        <v>423653205</v>
      </c>
      <c r="D343" s="229">
        <v>423653205</v>
      </c>
      <c r="E343" s="229">
        <v>423653205</v>
      </c>
      <c r="F343" s="230">
        <f t="shared" si="22"/>
        <v>693891795</v>
      </c>
      <c r="G343" s="191">
        <f t="shared" si="23"/>
        <v>37.909274794303585</v>
      </c>
      <c r="H343" s="191">
        <f t="shared" si="20"/>
        <v>37.909274794303585</v>
      </c>
      <c r="I343" s="191">
        <f t="shared" si="21"/>
        <v>37.909274794303585</v>
      </c>
    </row>
    <row r="344" spans="1:9" s="2" customFormat="1" x14ac:dyDescent="0.2">
      <c r="A344" s="185" t="s">
        <v>112</v>
      </c>
      <c r="B344" s="182">
        <v>124935800</v>
      </c>
      <c r="C344" s="182">
        <v>98110699</v>
      </c>
      <c r="D344" s="182">
        <v>98110699</v>
      </c>
      <c r="E344" s="182">
        <v>98110699</v>
      </c>
      <c r="F344" s="183">
        <f t="shared" si="22"/>
        <v>26825101</v>
      </c>
      <c r="G344" s="184">
        <f t="shared" si="23"/>
        <v>78.528891638745662</v>
      </c>
      <c r="H344" s="184">
        <f t="shared" si="20"/>
        <v>78.528891638745662</v>
      </c>
      <c r="I344" s="184">
        <f t="shared" si="21"/>
        <v>78.528891638745662</v>
      </c>
    </row>
    <row r="345" spans="1:9" s="2" customFormat="1" x14ac:dyDescent="0.2">
      <c r="A345" s="171" t="s">
        <v>29</v>
      </c>
      <c r="B345" s="172">
        <v>246837200</v>
      </c>
      <c r="C345" s="172">
        <v>90000000</v>
      </c>
      <c r="D345" s="172">
        <v>90000000</v>
      </c>
      <c r="E345" s="172">
        <v>90000000</v>
      </c>
      <c r="F345" s="173">
        <f t="shared" si="22"/>
        <v>156837200</v>
      </c>
      <c r="G345" s="174">
        <f t="shared" si="23"/>
        <v>36.461278932024832</v>
      </c>
      <c r="H345" s="174">
        <f t="shared" si="20"/>
        <v>36.461278932024832</v>
      </c>
      <c r="I345" s="174">
        <f t="shared" si="21"/>
        <v>36.461278932024832</v>
      </c>
    </row>
    <row r="346" spans="1:9" s="2" customFormat="1" x14ac:dyDescent="0.2">
      <c r="A346" s="185" t="s">
        <v>113</v>
      </c>
      <c r="B346" s="182">
        <v>246837200</v>
      </c>
      <c r="C346" s="182">
        <v>90000000</v>
      </c>
      <c r="D346" s="182">
        <v>90000000</v>
      </c>
      <c r="E346" s="182">
        <v>90000000</v>
      </c>
      <c r="F346" s="183">
        <f t="shared" si="22"/>
        <v>156837200</v>
      </c>
      <c r="G346" s="184">
        <f t="shared" si="23"/>
        <v>36.461278932024832</v>
      </c>
      <c r="H346" s="184">
        <f t="shared" si="20"/>
        <v>36.461278932024832</v>
      </c>
      <c r="I346" s="184">
        <f t="shared" si="21"/>
        <v>36.461278932024832</v>
      </c>
    </row>
    <row r="347" spans="1:9" s="2" customFormat="1" x14ac:dyDescent="0.2">
      <c r="A347" s="171" t="s">
        <v>30</v>
      </c>
      <c r="B347" s="172">
        <v>356057200</v>
      </c>
      <c r="C347" s="172">
        <v>100669025</v>
      </c>
      <c r="D347" s="172">
        <v>100669025</v>
      </c>
      <c r="E347" s="172">
        <v>100669025</v>
      </c>
      <c r="F347" s="173">
        <f t="shared" si="22"/>
        <v>255388175</v>
      </c>
      <c r="G347" s="174">
        <f t="shared" si="23"/>
        <v>28.273273226886019</v>
      </c>
      <c r="H347" s="174">
        <f t="shared" si="20"/>
        <v>28.273273226886019</v>
      </c>
      <c r="I347" s="174">
        <f t="shared" si="21"/>
        <v>28.273273226886019</v>
      </c>
    </row>
    <row r="348" spans="1:9" s="2" customFormat="1" x14ac:dyDescent="0.2">
      <c r="A348" s="185" t="s">
        <v>153</v>
      </c>
      <c r="B348" s="182">
        <v>356057200</v>
      </c>
      <c r="C348" s="182">
        <v>100669025</v>
      </c>
      <c r="D348" s="182">
        <v>100669025</v>
      </c>
      <c r="E348" s="182">
        <v>100669025</v>
      </c>
      <c r="F348" s="183">
        <f t="shared" si="22"/>
        <v>255388175</v>
      </c>
      <c r="G348" s="184">
        <f t="shared" si="23"/>
        <v>28.273273226886019</v>
      </c>
      <c r="H348" s="184">
        <f t="shared" si="20"/>
        <v>28.273273226886019</v>
      </c>
      <c r="I348" s="184">
        <f t="shared" si="21"/>
        <v>28.273273226886019</v>
      </c>
    </row>
    <row r="349" spans="1:9" s="2" customFormat="1" ht="11.25" customHeight="1" x14ac:dyDescent="0.2">
      <c r="A349" s="167" t="s">
        <v>127</v>
      </c>
      <c r="B349" s="231">
        <v>17475200</v>
      </c>
      <c r="C349" s="231">
        <v>0</v>
      </c>
      <c r="D349" s="231">
        <v>0</v>
      </c>
      <c r="E349" s="231">
        <v>0</v>
      </c>
      <c r="F349" s="232">
        <f t="shared" si="22"/>
        <v>17475200</v>
      </c>
      <c r="G349" s="233">
        <f t="shared" si="23"/>
        <v>0</v>
      </c>
      <c r="H349" s="233">
        <f t="shared" si="20"/>
        <v>0</v>
      </c>
      <c r="I349" s="233">
        <f t="shared" si="21"/>
        <v>0</v>
      </c>
    </row>
    <row r="350" spans="1:9" s="2" customFormat="1" x14ac:dyDescent="0.2">
      <c r="A350" s="228" t="s">
        <v>128</v>
      </c>
      <c r="B350" s="229">
        <v>3276600</v>
      </c>
      <c r="C350" s="229">
        <v>0</v>
      </c>
      <c r="D350" s="229">
        <v>0</v>
      </c>
      <c r="E350" s="229">
        <v>0</v>
      </c>
      <c r="F350" s="230">
        <f t="shared" si="22"/>
        <v>3276600</v>
      </c>
      <c r="G350" s="191">
        <f t="shared" si="23"/>
        <v>0</v>
      </c>
      <c r="H350" s="191">
        <f t="shared" si="20"/>
        <v>0</v>
      </c>
      <c r="I350" s="191">
        <f t="shared" si="21"/>
        <v>0</v>
      </c>
    </row>
    <row r="351" spans="1:9" s="2" customFormat="1" x14ac:dyDescent="0.2">
      <c r="A351" s="228" t="s">
        <v>130</v>
      </c>
      <c r="B351" s="229">
        <v>14198600</v>
      </c>
      <c r="C351" s="229">
        <v>0</v>
      </c>
      <c r="D351" s="229">
        <v>0</v>
      </c>
      <c r="E351" s="229">
        <v>0</v>
      </c>
      <c r="F351" s="230">
        <f t="shared" si="22"/>
        <v>14198600</v>
      </c>
      <c r="G351" s="191">
        <f t="shared" si="23"/>
        <v>0</v>
      </c>
      <c r="H351" s="191">
        <f t="shared" si="20"/>
        <v>0</v>
      </c>
      <c r="I351" s="191">
        <f t="shared" si="21"/>
        <v>0</v>
      </c>
    </row>
    <row r="352" spans="1:9" s="2" customFormat="1" x14ac:dyDescent="0.2">
      <c r="A352" s="171" t="s">
        <v>234</v>
      </c>
      <c r="B352" s="172">
        <v>10376913518</v>
      </c>
      <c r="C352" s="172">
        <v>2383413067</v>
      </c>
      <c r="D352" s="172">
        <v>2383413067</v>
      </c>
      <c r="E352" s="172">
        <v>2383413067</v>
      </c>
      <c r="F352" s="173">
        <f t="shared" si="22"/>
        <v>7993500451</v>
      </c>
      <c r="G352" s="174">
        <f t="shared" si="23"/>
        <v>22.968419876157633</v>
      </c>
      <c r="H352" s="174">
        <f t="shared" si="20"/>
        <v>22.968419876157633</v>
      </c>
      <c r="I352" s="174">
        <f t="shared" si="21"/>
        <v>22.968419876157633</v>
      </c>
    </row>
    <row r="353" spans="1:9" s="2" customFormat="1" x14ac:dyDescent="0.2">
      <c r="A353" s="167" t="s">
        <v>109</v>
      </c>
      <c r="B353" s="231">
        <v>6371931094</v>
      </c>
      <c r="C353" s="231">
        <v>2383413067</v>
      </c>
      <c r="D353" s="231">
        <v>2383413067</v>
      </c>
      <c r="E353" s="231">
        <v>2383413067</v>
      </c>
      <c r="F353" s="232">
        <f t="shared" si="22"/>
        <v>3988518027</v>
      </c>
      <c r="G353" s="233">
        <f t="shared" si="23"/>
        <v>37.404878236117348</v>
      </c>
      <c r="H353" s="233">
        <f t="shared" si="20"/>
        <v>37.404878236117348</v>
      </c>
      <c r="I353" s="233">
        <f t="shared" si="21"/>
        <v>37.404878236117348</v>
      </c>
    </row>
    <row r="354" spans="1:9" s="2" customFormat="1" x14ac:dyDescent="0.2">
      <c r="A354" s="167" t="s">
        <v>28</v>
      </c>
      <c r="B354" s="231">
        <v>6039116407</v>
      </c>
      <c r="C354" s="231">
        <v>2383413067</v>
      </c>
      <c r="D354" s="231">
        <v>2383413067</v>
      </c>
      <c r="E354" s="231">
        <v>2383413067</v>
      </c>
      <c r="F354" s="232">
        <f t="shared" si="22"/>
        <v>3655703340</v>
      </c>
      <c r="G354" s="233">
        <f t="shared" si="23"/>
        <v>39.466254769279857</v>
      </c>
      <c r="H354" s="233">
        <f t="shared" si="20"/>
        <v>39.466254769279857</v>
      </c>
      <c r="I354" s="233">
        <f t="shared" si="21"/>
        <v>39.466254769279857</v>
      </c>
    </row>
    <row r="355" spans="1:9" s="2" customFormat="1" x14ac:dyDescent="0.2">
      <c r="A355" s="185" t="s">
        <v>110</v>
      </c>
      <c r="B355" s="182">
        <v>4086068868</v>
      </c>
      <c r="C355" s="182">
        <v>1658361725</v>
      </c>
      <c r="D355" s="182">
        <v>1658361725</v>
      </c>
      <c r="E355" s="182">
        <v>1658361725</v>
      </c>
      <c r="F355" s="183">
        <f t="shared" si="22"/>
        <v>2427707143</v>
      </c>
      <c r="G355" s="184">
        <f t="shared" si="23"/>
        <v>40.585750719657227</v>
      </c>
      <c r="H355" s="184">
        <f t="shared" si="20"/>
        <v>40.585750719657227</v>
      </c>
      <c r="I355" s="184">
        <f t="shared" si="21"/>
        <v>40.585750719657227</v>
      </c>
    </row>
    <row r="356" spans="1:9" s="2" customFormat="1" x14ac:dyDescent="0.2">
      <c r="A356" s="228" t="s">
        <v>111</v>
      </c>
      <c r="B356" s="229">
        <v>1372514701</v>
      </c>
      <c r="C356" s="229">
        <v>473408607</v>
      </c>
      <c r="D356" s="229">
        <v>473408607</v>
      </c>
      <c r="E356" s="229">
        <v>473408607</v>
      </c>
      <c r="F356" s="230">
        <f t="shared" si="22"/>
        <v>899106094</v>
      </c>
      <c r="G356" s="191">
        <f t="shared" si="23"/>
        <v>34.492060934216546</v>
      </c>
      <c r="H356" s="191">
        <f t="shared" si="20"/>
        <v>34.492060934216546</v>
      </c>
      <c r="I356" s="191">
        <f t="shared" si="21"/>
        <v>34.492060934216546</v>
      </c>
    </row>
    <row r="357" spans="1:9" s="2" customFormat="1" x14ac:dyDescent="0.2">
      <c r="A357" s="185" t="s">
        <v>112</v>
      </c>
      <c r="B357" s="182">
        <v>580532838</v>
      </c>
      <c r="C357" s="182">
        <v>251642735</v>
      </c>
      <c r="D357" s="182">
        <v>251642735</v>
      </c>
      <c r="E357" s="182">
        <v>251642735</v>
      </c>
      <c r="F357" s="183">
        <f t="shared" si="22"/>
        <v>328890103</v>
      </c>
      <c r="G357" s="184">
        <f t="shared" si="23"/>
        <v>43.346856289290564</v>
      </c>
      <c r="H357" s="184">
        <f t="shared" si="20"/>
        <v>43.346856289290564</v>
      </c>
      <c r="I357" s="184">
        <f t="shared" si="21"/>
        <v>43.346856289290564</v>
      </c>
    </row>
    <row r="358" spans="1:9" s="2" customFormat="1" x14ac:dyDescent="0.2">
      <c r="A358" s="171" t="s">
        <v>29</v>
      </c>
      <c r="B358" s="172">
        <v>283729011</v>
      </c>
      <c r="C358" s="172">
        <v>0</v>
      </c>
      <c r="D358" s="172">
        <v>0</v>
      </c>
      <c r="E358" s="172">
        <v>0</v>
      </c>
      <c r="F358" s="173">
        <f t="shared" si="22"/>
        <v>283729011</v>
      </c>
      <c r="G358" s="174">
        <f t="shared" si="23"/>
        <v>0</v>
      </c>
      <c r="H358" s="174">
        <f t="shared" si="20"/>
        <v>0</v>
      </c>
      <c r="I358" s="174">
        <f t="shared" si="21"/>
        <v>0</v>
      </c>
    </row>
    <row r="359" spans="1:9" s="2" customFormat="1" x14ac:dyDescent="0.2">
      <c r="A359" s="185" t="s">
        <v>113</v>
      </c>
      <c r="B359" s="182">
        <v>283729011</v>
      </c>
      <c r="C359" s="182">
        <v>0</v>
      </c>
      <c r="D359" s="182">
        <v>0</v>
      </c>
      <c r="E359" s="182">
        <v>0</v>
      </c>
      <c r="F359" s="183">
        <f t="shared" si="22"/>
        <v>283729011</v>
      </c>
      <c r="G359" s="184">
        <f t="shared" si="23"/>
        <v>0</v>
      </c>
      <c r="H359" s="184">
        <f t="shared" si="20"/>
        <v>0</v>
      </c>
      <c r="I359" s="184">
        <f t="shared" si="21"/>
        <v>0</v>
      </c>
    </row>
    <row r="360" spans="1:9" s="2" customFormat="1" x14ac:dyDescent="0.2">
      <c r="A360" s="171" t="s">
        <v>30</v>
      </c>
      <c r="B360" s="172">
        <v>26262676</v>
      </c>
      <c r="C360" s="172">
        <v>0</v>
      </c>
      <c r="D360" s="172">
        <v>0</v>
      </c>
      <c r="E360" s="172">
        <v>0</v>
      </c>
      <c r="F360" s="173">
        <f t="shared" si="22"/>
        <v>26262676</v>
      </c>
      <c r="G360" s="174">
        <f t="shared" si="23"/>
        <v>0</v>
      </c>
      <c r="H360" s="174">
        <f t="shared" si="20"/>
        <v>0</v>
      </c>
      <c r="I360" s="174">
        <f t="shared" si="21"/>
        <v>0</v>
      </c>
    </row>
    <row r="361" spans="1:9" s="2" customFormat="1" x14ac:dyDescent="0.2">
      <c r="A361" s="228" t="s">
        <v>154</v>
      </c>
      <c r="B361" s="229">
        <v>26262676</v>
      </c>
      <c r="C361" s="229">
        <v>0</v>
      </c>
      <c r="D361" s="229">
        <v>0</v>
      </c>
      <c r="E361" s="229">
        <v>0</v>
      </c>
      <c r="F361" s="230">
        <f t="shared" si="22"/>
        <v>26262676</v>
      </c>
      <c r="G361" s="191">
        <f t="shared" si="23"/>
        <v>0</v>
      </c>
      <c r="H361" s="191">
        <f t="shared" si="20"/>
        <v>0</v>
      </c>
      <c r="I361" s="191">
        <f t="shared" si="21"/>
        <v>0</v>
      </c>
    </row>
    <row r="362" spans="1:9" s="2" customFormat="1" x14ac:dyDescent="0.2">
      <c r="A362" s="167" t="s">
        <v>127</v>
      </c>
      <c r="B362" s="231">
        <v>22823000</v>
      </c>
      <c r="C362" s="231">
        <v>0</v>
      </c>
      <c r="D362" s="231">
        <v>0</v>
      </c>
      <c r="E362" s="231">
        <v>0</v>
      </c>
      <c r="F362" s="232">
        <f t="shared" si="22"/>
        <v>22823000</v>
      </c>
      <c r="G362" s="233">
        <f t="shared" si="23"/>
        <v>0</v>
      </c>
      <c r="H362" s="233">
        <f t="shared" si="20"/>
        <v>0</v>
      </c>
      <c r="I362" s="233">
        <f t="shared" si="21"/>
        <v>0</v>
      </c>
    </row>
    <row r="363" spans="1:9" s="2" customFormat="1" x14ac:dyDescent="0.2">
      <c r="A363" s="228" t="s">
        <v>130</v>
      </c>
      <c r="B363" s="229">
        <v>22823000</v>
      </c>
      <c r="C363" s="229">
        <v>0</v>
      </c>
      <c r="D363" s="229">
        <v>0</v>
      </c>
      <c r="E363" s="229">
        <v>0</v>
      </c>
      <c r="F363" s="230">
        <f t="shared" si="22"/>
        <v>22823000</v>
      </c>
      <c r="G363" s="191">
        <f t="shared" si="23"/>
        <v>0</v>
      </c>
      <c r="H363" s="191">
        <f t="shared" si="20"/>
        <v>0</v>
      </c>
      <c r="I363" s="191">
        <f t="shared" si="21"/>
        <v>0</v>
      </c>
    </row>
    <row r="364" spans="1:9" s="2" customFormat="1" x14ac:dyDescent="0.2">
      <c r="A364" s="171" t="s">
        <v>131</v>
      </c>
      <c r="B364" s="172">
        <v>4004982424</v>
      </c>
      <c r="C364" s="172">
        <v>0</v>
      </c>
      <c r="D364" s="172">
        <v>0</v>
      </c>
      <c r="E364" s="172">
        <v>0</v>
      </c>
      <c r="F364" s="173">
        <f t="shared" si="22"/>
        <v>4004982424</v>
      </c>
      <c r="G364" s="174">
        <f t="shared" si="23"/>
        <v>0</v>
      </c>
      <c r="H364" s="174">
        <f t="shared" si="20"/>
        <v>0</v>
      </c>
      <c r="I364" s="174">
        <f t="shared" si="21"/>
        <v>0</v>
      </c>
    </row>
    <row r="365" spans="1:9" s="2" customFormat="1" x14ac:dyDescent="0.2">
      <c r="A365" s="171" t="s">
        <v>1659</v>
      </c>
      <c r="B365" s="172">
        <v>4004982424</v>
      </c>
      <c r="C365" s="172">
        <v>0</v>
      </c>
      <c r="D365" s="172">
        <v>0</v>
      </c>
      <c r="E365" s="172">
        <v>0</v>
      </c>
      <c r="F365" s="173">
        <f t="shared" si="22"/>
        <v>4004982424</v>
      </c>
      <c r="G365" s="174">
        <f t="shared" si="23"/>
        <v>0</v>
      </c>
      <c r="H365" s="174">
        <f t="shared" si="20"/>
        <v>0</v>
      </c>
      <c r="I365" s="174">
        <f t="shared" si="21"/>
        <v>0</v>
      </c>
    </row>
    <row r="366" spans="1:9" s="2" customFormat="1" x14ac:dyDescent="0.2">
      <c r="A366" s="185" t="s">
        <v>1675</v>
      </c>
      <c r="B366" s="182">
        <v>4004982424</v>
      </c>
      <c r="C366" s="182">
        <v>0</v>
      </c>
      <c r="D366" s="182">
        <v>0</v>
      </c>
      <c r="E366" s="182">
        <v>0</v>
      </c>
      <c r="F366" s="183">
        <f t="shared" si="22"/>
        <v>4004982424</v>
      </c>
      <c r="G366" s="184">
        <f t="shared" si="23"/>
        <v>0</v>
      </c>
      <c r="H366" s="184">
        <f t="shared" si="20"/>
        <v>0</v>
      </c>
      <c r="I366" s="184">
        <f t="shared" si="21"/>
        <v>0</v>
      </c>
    </row>
    <row r="367" spans="1:9" s="2" customFormat="1" x14ac:dyDescent="0.2">
      <c r="A367" s="167" t="s">
        <v>235</v>
      </c>
      <c r="B367" s="231">
        <v>4770067000</v>
      </c>
      <c r="C367" s="231">
        <v>1878588000</v>
      </c>
      <c r="D367" s="231">
        <v>1852250000</v>
      </c>
      <c r="E367" s="231">
        <v>1852250000</v>
      </c>
      <c r="F367" s="232">
        <f t="shared" si="22"/>
        <v>2891479000</v>
      </c>
      <c r="G367" s="233">
        <f t="shared" si="23"/>
        <v>39.382843050212927</v>
      </c>
      <c r="H367" s="233">
        <f t="shared" si="20"/>
        <v>38.830691476660597</v>
      </c>
      <c r="I367" s="233">
        <f t="shared" si="21"/>
        <v>38.830691476660597</v>
      </c>
    </row>
    <row r="368" spans="1:9" s="2" customFormat="1" x14ac:dyDescent="0.2">
      <c r="A368" s="167" t="s">
        <v>109</v>
      </c>
      <c r="B368" s="231">
        <v>4770067000</v>
      </c>
      <c r="C368" s="231">
        <v>1878588000</v>
      </c>
      <c r="D368" s="231">
        <v>1852250000</v>
      </c>
      <c r="E368" s="231">
        <v>1852250000</v>
      </c>
      <c r="F368" s="232">
        <f t="shared" si="22"/>
        <v>2891479000</v>
      </c>
      <c r="G368" s="233">
        <f t="shared" si="23"/>
        <v>39.382843050212927</v>
      </c>
      <c r="H368" s="233">
        <f t="shared" si="20"/>
        <v>38.830691476660597</v>
      </c>
      <c r="I368" s="233">
        <f t="shared" si="21"/>
        <v>38.830691476660597</v>
      </c>
    </row>
    <row r="369" spans="1:9" s="2" customFormat="1" x14ac:dyDescent="0.2">
      <c r="A369" s="171" t="s">
        <v>28</v>
      </c>
      <c r="B369" s="172">
        <v>4715467000</v>
      </c>
      <c r="C369" s="172">
        <v>1836000000</v>
      </c>
      <c r="D369" s="172">
        <v>1836000000</v>
      </c>
      <c r="E369" s="172">
        <v>1836000000</v>
      </c>
      <c r="F369" s="173">
        <f t="shared" si="22"/>
        <v>2879467000</v>
      </c>
      <c r="G369" s="174">
        <f t="shared" si="23"/>
        <v>38.93569820338049</v>
      </c>
      <c r="H369" s="174">
        <f t="shared" si="20"/>
        <v>38.93569820338049</v>
      </c>
      <c r="I369" s="174">
        <f t="shared" si="21"/>
        <v>38.93569820338049</v>
      </c>
    </row>
    <row r="370" spans="1:9" s="2" customFormat="1" x14ac:dyDescent="0.2">
      <c r="A370" s="185" t="s">
        <v>110</v>
      </c>
      <c r="B370" s="182">
        <v>3380144000</v>
      </c>
      <c r="C370" s="182">
        <v>1235969990</v>
      </c>
      <c r="D370" s="182">
        <v>1235969990</v>
      </c>
      <c r="E370" s="182">
        <v>1235969990</v>
      </c>
      <c r="F370" s="183">
        <f t="shared" si="22"/>
        <v>2144174010</v>
      </c>
      <c r="G370" s="184">
        <f t="shared" si="23"/>
        <v>36.565601643006922</v>
      </c>
      <c r="H370" s="184">
        <f t="shared" si="20"/>
        <v>36.565601643006922</v>
      </c>
      <c r="I370" s="184">
        <f t="shared" si="21"/>
        <v>36.565601643006922</v>
      </c>
    </row>
    <row r="371" spans="1:9" s="2" customFormat="1" x14ac:dyDescent="0.2">
      <c r="A371" s="228" t="s">
        <v>111</v>
      </c>
      <c r="B371" s="229">
        <v>1024703000</v>
      </c>
      <c r="C371" s="229">
        <v>482995270</v>
      </c>
      <c r="D371" s="229">
        <v>482995270</v>
      </c>
      <c r="E371" s="229">
        <v>482995270</v>
      </c>
      <c r="F371" s="230">
        <f t="shared" si="22"/>
        <v>541707730</v>
      </c>
      <c r="G371" s="191">
        <f t="shared" si="23"/>
        <v>47.135147452481348</v>
      </c>
      <c r="H371" s="191">
        <f t="shared" si="20"/>
        <v>47.135147452481348</v>
      </c>
      <c r="I371" s="191">
        <f t="shared" si="21"/>
        <v>47.135147452481348</v>
      </c>
    </row>
    <row r="372" spans="1:9" s="2" customFormat="1" x14ac:dyDescent="0.2">
      <c r="A372" s="185" t="s">
        <v>112</v>
      </c>
      <c r="B372" s="182">
        <v>310620000</v>
      </c>
      <c r="C372" s="182">
        <v>117034740</v>
      </c>
      <c r="D372" s="182">
        <v>117034740</v>
      </c>
      <c r="E372" s="182">
        <v>117034740</v>
      </c>
      <c r="F372" s="183">
        <f t="shared" si="22"/>
        <v>193585260</v>
      </c>
      <c r="G372" s="184">
        <f t="shared" si="23"/>
        <v>37.677786362758354</v>
      </c>
      <c r="H372" s="184">
        <f t="shared" si="20"/>
        <v>37.677786362758354</v>
      </c>
      <c r="I372" s="184">
        <f t="shared" si="21"/>
        <v>37.677786362758354</v>
      </c>
    </row>
    <row r="373" spans="1:9" s="2" customFormat="1" x14ac:dyDescent="0.2">
      <c r="A373" s="171" t="s">
        <v>29</v>
      </c>
      <c r="B373" s="172">
        <v>42588000</v>
      </c>
      <c r="C373" s="172">
        <v>42588000</v>
      </c>
      <c r="D373" s="172">
        <v>16250000</v>
      </c>
      <c r="E373" s="172">
        <v>16250000</v>
      </c>
      <c r="F373" s="173">
        <f t="shared" si="22"/>
        <v>0</v>
      </c>
      <c r="G373" s="174">
        <f t="shared" si="23"/>
        <v>100</v>
      </c>
      <c r="H373" s="174">
        <f t="shared" si="20"/>
        <v>38.156288156288156</v>
      </c>
      <c r="I373" s="174">
        <f t="shared" si="21"/>
        <v>38.156288156288156</v>
      </c>
    </row>
    <row r="374" spans="1:9" s="2" customFormat="1" x14ac:dyDescent="0.2">
      <c r="A374" s="228" t="s">
        <v>113</v>
      </c>
      <c r="B374" s="229">
        <v>42588000</v>
      </c>
      <c r="C374" s="229">
        <v>42588000</v>
      </c>
      <c r="D374" s="229">
        <v>16250000</v>
      </c>
      <c r="E374" s="229">
        <v>16250000</v>
      </c>
      <c r="F374" s="230">
        <f t="shared" si="22"/>
        <v>0</v>
      </c>
      <c r="G374" s="191">
        <f t="shared" si="23"/>
        <v>100</v>
      </c>
      <c r="H374" s="191">
        <f t="shared" si="20"/>
        <v>38.156288156288156</v>
      </c>
      <c r="I374" s="191">
        <f t="shared" si="21"/>
        <v>38.156288156288156</v>
      </c>
    </row>
    <row r="375" spans="1:9" s="2" customFormat="1" x14ac:dyDescent="0.2">
      <c r="A375" s="171" t="s">
        <v>127</v>
      </c>
      <c r="B375" s="172">
        <v>12012000</v>
      </c>
      <c r="C375" s="172">
        <v>0</v>
      </c>
      <c r="D375" s="172">
        <v>0</v>
      </c>
      <c r="E375" s="172">
        <v>0</v>
      </c>
      <c r="F375" s="173">
        <f t="shared" si="22"/>
        <v>12012000</v>
      </c>
      <c r="G375" s="174">
        <f t="shared" si="23"/>
        <v>0</v>
      </c>
      <c r="H375" s="174">
        <f t="shared" si="20"/>
        <v>0</v>
      </c>
      <c r="I375" s="174">
        <f t="shared" si="21"/>
        <v>0</v>
      </c>
    </row>
    <row r="376" spans="1:9" s="2" customFormat="1" x14ac:dyDescent="0.2">
      <c r="A376" s="185" t="s">
        <v>130</v>
      </c>
      <c r="B376" s="182">
        <v>12012000</v>
      </c>
      <c r="C376" s="182">
        <v>0</v>
      </c>
      <c r="D376" s="182">
        <v>0</v>
      </c>
      <c r="E376" s="182">
        <v>0</v>
      </c>
      <c r="F376" s="183">
        <f t="shared" si="22"/>
        <v>12012000</v>
      </c>
      <c r="G376" s="184">
        <f t="shared" si="23"/>
        <v>0</v>
      </c>
      <c r="H376" s="184">
        <f t="shared" si="20"/>
        <v>0</v>
      </c>
      <c r="I376" s="184">
        <f t="shared" si="21"/>
        <v>0</v>
      </c>
    </row>
    <row r="377" spans="1:9" s="2" customFormat="1" x14ac:dyDescent="0.2">
      <c r="A377" s="167" t="s">
        <v>236</v>
      </c>
      <c r="B377" s="231">
        <v>7833384447</v>
      </c>
      <c r="C377" s="231">
        <v>1965034000</v>
      </c>
      <c r="D377" s="231">
        <v>1965034000</v>
      </c>
      <c r="E377" s="231">
        <v>1965034000</v>
      </c>
      <c r="F377" s="232">
        <f t="shared" si="22"/>
        <v>5868350447</v>
      </c>
      <c r="G377" s="233">
        <f t="shared" si="23"/>
        <v>25.085376739712569</v>
      </c>
      <c r="H377" s="233">
        <f t="shared" si="20"/>
        <v>25.085376739712569</v>
      </c>
      <c r="I377" s="233">
        <f t="shared" si="21"/>
        <v>25.085376739712569</v>
      </c>
    </row>
    <row r="378" spans="1:9" s="2" customFormat="1" x14ac:dyDescent="0.2">
      <c r="A378" s="167" t="s">
        <v>109</v>
      </c>
      <c r="B378" s="231">
        <v>3663548277</v>
      </c>
      <c r="C378" s="231">
        <v>1965034000</v>
      </c>
      <c r="D378" s="231">
        <v>1965034000</v>
      </c>
      <c r="E378" s="231">
        <v>1965034000</v>
      </c>
      <c r="F378" s="232">
        <f t="shared" si="22"/>
        <v>1698514277</v>
      </c>
      <c r="G378" s="233">
        <f t="shared" si="23"/>
        <v>53.637453403756531</v>
      </c>
      <c r="H378" s="233">
        <f t="shared" si="20"/>
        <v>53.637453403756531</v>
      </c>
      <c r="I378" s="233">
        <f t="shared" si="21"/>
        <v>53.637453403756531</v>
      </c>
    </row>
    <row r="379" spans="1:9" s="2" customFormat="1" x14ac:dyDescent="0.2">
      <c r="A379" s="171" t="s">
        <v>28</v>
      </c>
      <c r="B379" s="172">
        <v>3442434033</v>
      </c>
      <c r="C379" s="172">
        <v>1873223000</v>
      </c>
      <c r="D379" s="172">
        <v>1873223000</v>
      </c>
      <c r="E379" s="172">
        <v>1873223000</v>
      </c>
      <c r="F379" s="173">
        <f t="shared" si="22"/>
        <v>1569211033</v>
      </c>
      <c r="G379" s="174">
        <f t="shared" si="23"/>
        <v>54.415654215675133</v>
      </c>
      <c r="H379" s="174">
        <f t="shared" si="20"/>
        <v>54.415654215675133</v>
      </c>
      <c r="I379" s="174">
        <f t="shared" si="21"/>
        <v>54.415654215675133</v>
      </c>
    </row>
    <row r="380" spans="1:9" s="2" customFormat="1" x14ac:dyDescent="0.2">
      <c r="A380" s="185" t="s">
        <v>110</v>
      </c>
      <c r="B380" s="182">
        <v>2512886502</v>
      </c>
      <c r="C380" s="182">
        <v>1390000000</v>
      </c>
      <c r="D380" s="182">
        <v>1390000000</v>
      </c>
      <c r="E380" s="182">
        <v>1390000000</v>
      </c>
      <c r="F380" s="183">
        <f t="shared" si="22"/>
        <v>1122886502</v>
      </c>
      <c r="G380" s="184">
        <f t="shared" si="23"/>
        <v>55.314873906708584</v>
      </c>
      <c r="H380" s="184">
        <f t="shared" si="20"/>
        <v>55.314873906708584</v>
      </c>
      <c r="I380" s="184">
        <f t="shared" si="21"/>
        <v>55.314873906708584</v>
      </c>
    </row>
    <row r="381" spans="1:9" s="2" customFormat="1" x14ac:dyDescent="0.2">
      <c r="A381" s="228" t="s">
        <v>111</v>
      </c>
      <c r="B381" s="229">
        <v>839797931</v>
      </c>
      <c r="C381" s="229">
        <v>436000000</v>
      </c>
      <c r="D381" s="229">
        <v>436000000</v>
      </c>
      <c r="E381" s="229">
        <v>436000000</v>
      </c>
      <c r="F381" s="230">
        <f t="shared" si="22"/>
        <v>403797931</v>
      </c>
      <c r="G381" s="191">
        <f t="shared" si="23"/>
        <v>51.917251032141444</v>
      </c>
      <c r="H381" s="191">
        <f t="shared" si="20"/>
        <v>51.917251032141444</v>
      </c>
      <c r="I381" s="191">
        <f t="shared" si="21"/>
        <v>51.917251032141444</v>
      </c>
    </row>
    <row r="382" spans="1:9" s="2" customFormat="1" x14ac:dyDescent="0.2">
      <c r="A382" s="185" t="s">
        <v>112</v>
      </c>
      <c r="B382" s="182">
        <v>89749600</v>
      </c>
      <c r="C382" s="182">
        <v>47223000</v>
      </c>
      <c r="D382" s="182">
        <v>47223000</v>
      </c>
      <c r="E382" s="182">
        <v>47223000</v>
      </c>
      <c r="F382" s="183">
        <f t="shared" si="22"/>
        <v>42526600</v>
      </c>
      <c r="G382" s="184">
        <f t="shared" si="23"/>
        <v>52.616390490876839</v>
      </c>
      <c r="H382" s="184">
        <f t="shared" si="20"/>
        <v>52.616390490876839</v>
      </c>
      <c r="I382" s="184">
        <f t="shared" si="21"/>
        <v>52.616390490876839</v>
      </c>
    </row>
    <row r="383" spans="1:9" s="2" customFormat="1" x14ac:dyDescent="0.2">
      <c r="A383" s="171" t="s">
        <v>29</v>
      </c>
      <c r="B383" s="172">
        <v>102658244</v>
      </c>
      <c r="C383" s="172">
        <v>0</v>
      </c>
      <c r="D383" s="172">
        <v>0</v>
      </c>
      <c r="E383" s="172">
        <v>0</v>
      </c>
      <c r="F383" s="173">
        <f t="shared" si="22"/>
        <v>102658244</v>
      </c>
      <c r="G383" s="174">
        <f>IFERROR(IF(C383&gt;0,+C383/B383*100,0),0)</f>
        <v>0</v>
      </c>
      <c r="H383" s="174">
        <f t="shared" si="20"/>
        <v>0</v>
      </c>
      <c r="I383" s="174">
        <f t="shared" si="21"/>
        <v>0</v>
      </c>
    </row>
    <row r="384" spans="1:9" s="2" customFormat="1" x14ac:dyDescent="0.2">
      <c r="A384" s="228" t="s">
        <v>113</v>
      </c>
      <c r="B384" s="229">
        <v>102658244</v>
      </c>
      <c r="C384" s="229">
        <v>0</v>
      </c>
      <c r="D384" s="229">
        <v>0</v>
      </c>
      <c r="E384" s="229">
        <v>0</v>
      </c>
      <c r="F384" s="230">
        <f t="shared" si="22"/>
        <v>102658244</v>
      </c>
      <c r="G384" s="191">
        <f t="shared" si="23"/>
        <v>0</v>
      </c>
      <c r="H384" s="191">
        <f t="shared" si="20"/>
        <v>0</v>
      </c>
      <c r="I384" s="191">
        <f t="shared" si="21"/>
        <v>0</v>
      </c>
    </row>
    <row r="385" spans="1:9" s="2" customFormat="1" x14ac:dyDescent="0.2">
      <c r="A385" s="171" t="s">
        <v>30</v>
      </c>
      <c r="B385" s="172">
        <v>91811000</v>
      </c>
      <c r="C385" s="172">
        <v>91811000</v>
      </c>
      <c r="D385" s="172">
        <v>91811000</v>
      </c>
      <c r="E385" s="172">
        <v>91811000</v>
      </c>
      <c r="F385" s="173">
        <f t="shared" si="22"/>
        <v>0</v>
      </c>
      <c r="G385" s="174">
        <f t="shared" si="23"/>
        <v>100</v>
      </c>
      <c r="H385" s="174">
        <f t="shared" si="20"/>
        <v>100</v>
      </c>
      <c r="I385" s="174">
        <f t="shared" si="21"/>
        <v>100</v>
      </c>
    </row>
    <row r="386" spans="1:9" s="2" customFormat="1" x14ac:dyDescent="0.2">
      <c r="A386" s="185" t="s">
        <v>124</v>
      </c>
      <c r="B386" s="182">
        <v>91811000</v>
      </c>
      <c r="C386" s="182">
        <v>91811000</v>
      </c>
      <c r="D386" s="182">
        <v>91811000</v>
      </c>
      <c r="E386" s="182">
        <v>91811000</v>
      </c>
      <c r="F386" s="183">
        <f t="shared" si="22"/>
        <v>0</v>
      </c>
      <c r="G386" s="184">
        <f t="shared" si="23"/>
        <v>100</v>
      </c>
      <c r="H386" s="184">
        <f t="shared" si="20"/>
        <v>100</v>
      </c>
      <c r="I386" s="184">
        <f t="shared" si="21"/>
        <v>100</v>
      </c>
    </row>
    <row r="387" spans="1:9" s="2" customFormat="1" x14ac:dyDescent="0.2">
      <c r="A387" s="171" t="s">
        <v>127</v>
      </c>
      <c r="B387" s="172">
        <v>26645000</v>
      </c>
      <c r="C387" s="172">
        <v>0</v>
      </c>
      <c r="D387" s="172">
        <v>0</v>
      </c>
      <c r="E387" s="172">
        <v>0</v>
      </c>
      <c r="F387" s="173">
        <f t="shared" si="22"/>
        <v>26645000</v>
      </c>
      <c r="G387" s="174">
        <f t="shared" si="23"/>
        <v>0</v>
      </c>
      <c r="H387" s="174">
        <f t="shared" si="20"/>
        <v>0</v>
      </c>
      <c r="I387" s="174">
        <f t="shared" si="21"/>
        <v>0</v>
      </c>
    </row>
    <row r="388" spans="1:9" s="2" customFormat="1" x14ac:dyDescent="0.2">
      <c r="A388" s="228" t="s">
        <v>130</v>
      </c>
      <c r="B388" s="229">
        <v>26645000</v>
      </c>
      <c r="C388" s="229">
        <v>0</v>
      </c>
      <c r="D388" s="229">
        <v>0</v>
      </c>
      <c r="E388" s="229">
        <v>0</v>
      </c>
      <c r="F388" s="230">
        <f t="shared" si="22"/>
        <v>26645000</v>
      </c>
      <c r="G388" s="191">
        <f t="shared" si="23"/>
        <v>0</v>
      </c>
      <c r="H388" s="191">
        <f t="shared" si="20"/>
        <v>0</v>
      </c>
      <c r="I388" s="191">
        <f t="shared" si="21"/>
        <v>0</v>
      </c>
    </row>
    <row r="389" spans="1:9" s="2" customFormat="1" x14ac:dyDescent="0.2">
      <c r="A389" s="171" t="s">
        <v>131</v>
      </c>
      <c r="B389" s="172">
        <v>4169836170</v>
      </c>
      <c r="C389" s="172">
        <v>0</v>
      </c>
      <c r="D389" s="172">
        <v>0</v>
      </c>
      <c r="E389" s="172">
        <v>0</v>
      </c>
      <c r="F389" s="173">
        <f t="shared" si="22"/>
        <v>4169836170</v>
      </c>
      <c r="G389" s="174">
        <f t="shared" si="23"/>
        <v>0</v>
      </c>
      <c r="H389" s="174">
        <f t="shared" si="20"/>
        <v>0</v>
      </c>
      <c r="I389" s="174">
        <f t="shared" si="21"/>
        <v>0</v>
      </c>
    </row>
    <row r="390" spans="1:9" s="2" customFormat="1" x14ac:dyDescent="0.2">
      <c r="A390" s="167" t="s">
        <v>1659</v>
      </c>
      <c r="B390" s="231">
        <v>4169836170</v>
      </c>
      <c r="C390" s="231">
        <v>0</v>
      </c>
      <c r="D390" s="231">
        <v>0</v>
      </c>
      <c r="E390" s="231">
        <v>0</v>
      </c>
      <c r="F390" s="232">
        <f t="shared" si="22"/>
        <v>4169836170</v>
      </c>
      <c r="G390" s="233">
        <f t="shared" si="23"/>
        <v>0</v>
      </c>
      <c r="H390" s="233">
        <f t="shared" si="20"/>
        <v>0</v>
      </c>
      <c r="I390" s="233">
        <f t="shared" si="21"/>
        <v>0</v>
      </c>
    </row>
    <row r="391" spans="1:9" s="2" customFormat="1" x14ac:dyDescent="0.2">
      <c r="A391" s="185" t="s">
        <v>1710</v>
      </c>
      <c r="B391" s="182">
        <v>4169836170</v>
      </c>
      <c r="C391" s="182">
        <v>0</v>
      </c>
      <c r="D391" s="182">
        <v>0</v>
      </c>
      <c r="E391" s="182">
        <v>0</v>
      </c>
      <c r="F391" s="183">
        <f t="shared" si="22"/>
        <v>4169836170</v>
      </c>
      <c r="G391" s="184">
        <f t="shared" si="23"/>
        <v>0</v>
      </c>
      <c r="H391" s="184">
        <f t="shared" ref="H391:H454" si="24">IFERROR(IF(D391&gt;0,+D391/B391*100,0),0)</f>
        <v>0</v>
      </c>
      <c r="I391" s="184">
        <f t="shared" ref="I391:I454" si="25">IFERROR(IF(E391&gt;0,+E391/B391*100,0),0)</f>
        <v>0</v>
      </c>
    </row>
    <row r="392" spans="1:9" s="2" customFormat="1" x14ac:dyDescent="0.2">
      <c r="A392" s="167" t="s">
        <v>237</v>
      </c>
      <c r="B392" s="231">
        <v>1535066000</v>
      </c>
      <c r="C392" s="231">
        <v>1535066000</v>
      </c>
      <c r="D392" s="231">
        <v>639610835</v>
      </c>
      <c r="E392" s="231">
        <v>639610835</v>
      </c>
      <c r="F392" s="232">
        <f t="shared" si="22"/>
        <v>0</v>
      </c>
      <c r="G392" s="233">
        <f t="shared" si="23"/>
        <v>100</v>
      </c>
      <c r="H392" s="233">
        <f t="shared" si="24"/>
        <v>41.666666775239634</v>
      </c>
      <c r="I392" s="233">
        <f t="shared" si="25"/>
        <v>41.666666775239634</v>
      </c>
    </row>
    <row r="393" spans="1:9" s="2" customFormat="1" x14ac:dyDescent="0.2">
      <c r="A393" s="171" t="s">
        <v>109</v>
      </c>
      <c r="B393" s="172">
        <v>1535066000</v>
      </c>
      <c r="C393" s="172">
        <v>1535066000</v>
      </c>
      <c r="D393" s="172">
        <v>639610835</v>
      </c>
      <c r="E393" s="172">
        <v>639610835</v>
      </c>
      <c r="F393" s="173">
        <f t="shared" ref="F393:F456" si="26">+B393-C393</f>
        <v>0</v>
      </c>
      <c r="G393" s="174">
        <f t="shared" ref="G393:G456" si="27">IFERROR(IF(C393&gt;0,+C393/B393*100,0),0)</f>
        <v>100</v>
      </c>
      <c r="H393" s="174">
        <f t="shared" si="24"/>
        <v>41.666666775239634</v>
      </c>
      <c r="I393" s="174">
        <f t="shared" si="25"/>
        <v>41.666666775239634</v>
      </c>
    </row>
    <row r="394" spans="1:9" s="2" customFormat="1" x14ac:dyDescent="0.2">
      <c r="A394" s="167" t="s">
        <v>28</v>
      </c>
      <c r="B394" s="231">
        <v>1535066000</v>
      </c>
      <c r="C394" s="231">
        <v>1535066000</v>
      </c>
      <c r="D394" s="231">
        <v>639610835</v>
      </c>
      <c r="E394" s="231">
        <v>639610835</v>
      </c>
      <c r="F394" s="232">
        <f t="shared" si="26"/>
        <v>0</v>
      </c>
      <c r="G394" s="233">
        <f t="shared" si="27"/>
        <v>100</v>
      </c>
      <c r="H394" s="233">
        <f t="shared" si="24"/>
        <v>41.666666775239634</v>
      </c>
      <c r="I394" s="233">
        <f t="shared" si="25"/>
        <v>41.666666775239634</v>
      </c>
    </row>
    <row r="395" spans="1:9" s="2" customFormat="1" x14ac:dyDescent="0.2">
      <c r="A395" s="228" t="s">
        <v>110</v>
      </c>
      <c r="B395" s="229">
        <v>1535066000</v>
      </c>
      <c r="C395" s="229">
        <v>1535066000</v>
      </c>
      <c r="D395" s="229">
        <v>639610835</v>
      </c>
      <c r="E395" s="229">
        <v>639610835</v>
      </c>
      <c r="F395" s="230">
        <f t="shared" si="26"/>
        <v>0</v>
      </c>
      <c r="G395" s="191">
        <f t="shared" si="27"/>
        <v>100</v>
      </c>
      <c r="H395" s="191">
        <f t="shared" si="24"/>
        <v>41.666666775239634</v>
      </c>
      <c r="I395" s="191">
        <f t="shared" si="25"/>
        <v>41.666666775239634</v>
      </c>
    </row>
    <row r="396" spans="1:9" s="2" customFormat="1" x14ac:dyDescent="0.2">
      <c r="A396" s="167" t="s">
        <v>238</v>
      </c>
      <c r="B396" s="231">
        <v>2651441000</v>
      </c>
      <c r="C396" s="231">
        <v>951080416</v>
      </c>
      <c r="D396" s="231">
        <v>951080416</v>
      </c>
      <c r="E396" s="231">
        <v>951080416</v>
      </c>
      <c r="F396" s="232">
        <f t="shared" si="26"/>
        <v>1700360584</v>
      </c>
      <c r="G396" s="233">
        <f t="shared" si="27"/>
        <v>35.870321685453305</v>
      </c>
      <c r="H396" s="233">
        <f t="shared" si="24"/>
        <v>35.870321685453305</v>
      </c>
      <c r="I396" s="233">
        <f t="shared" si="25"/>
        <v>35.870321685453305</v>
      </c>
    </row>
    <row r="397" spans="1:9" s="2" customFormat="1" x14ac:dyDescent="0.2">
      <c r="A397" s="167" t="s">
        <v>109</v>
      </c>
      <c r="B397" s="231">
        <v>2651441000</v>
      </c>
      <c r="C397" s="231">
        <v>951080416</v>
      </c>
      <c r="D397" s="231">
        <v>951080416</v>
      </c>
      <c r="E397" s="231">
        <v>951080416</v>
      </c>
      <c r="F397" s="232">
        <f t="shared" si="26"/>
        <v>1700360584</v>
      </c>
      <c r="G397" s="233">
        <f t="shared" si="27"/>
        <v>35.870321685453305</v>
      </c>
      <c r="H397" s="233">
        <f t="shared" si="24"/>
        <v>35.870321685453305</v>
      </c>
      <c r="I397" s="233">
        <f t="shared" si="25"/>
        <v>35.870321685453305</v>
      </c>
    </row>
    <row r="398" spans="1:9" s="2" customFormat="1" x14ac:dyDescent="0.2">
      <c r="A398" s="171" t="s">
        <v>28</v>
      </c>
      <c r="B398" s="172">
        <v>2519347000</v>
      </c>
      <c r="C398" s="172">
        <v>909742087</v>
      </c>
      <c r="D398" s="172">
        <v>909742087</v>
      </c>
      <c r="E398" s="172">
        <v>909742087</v>
      </c>
      <c r="F398" s="173">
        <f t="shared" si="26"/>
        <v>1609604913</v>
      </c>
      <c r="G398" s="174">
        <f t="shared" si="27"/>
        <v>36.110233604183939</v>
      </c>
      <c r="H398" s="174">
        <f t="shared" si="24"/>
        <v>36.110233604183939</v>
      </c>
      <c r="I398" s="174">
        <f t="shared" si="25"/>
        <v>36.110233604183939</v>
      </c>
    </row>
    <row r="399" spans="1:9" s="2" customFormat="1" x14ac:dyDescent="0.2">
      <c r="A399" s="228" t="s">
        <v>110</v>
      </c>
      <c r="B399" s="229">
        <v>1946750000</v>
      </c>
      <c r="C399" s="229">
        <v>706297232</v>
      </c>
      <c r="D399" s="229">
        <v>706297232</v>
      </c>
      <c r="E399" s="229">
        <v>706297232</v>
      </c>
      <c r="F399" s="230">
        <f t="shared" si="26"/>
        <v>1240452768</v>
      </c>
      <c r="G399" s="191">
        <f t="shared" si="27"/>
        <v>36.280838936689349</v>
      </c>
      <c r="H399" s="191">
        <f t="shared" si="24"/>
        <v>36.280838936689349</v>
      </c>
      <c r="I399" s="191">
        <f t="shared" si="25"/>
        <v>36.280838936689349</v>
      </c>
    </row>
    <row r="400" spans="1:9" s="2" customFormat="1" ht="11.25" customHeight="1" x14ac:dyDescent="0.2">
      <c r="A400" s="228" t="s">
        <v>111</v>
      </c>
      <c r="B400" s="229">
        <v>500060000</v>
      </c>
      <c r="C400" s="229">
        <v>171895365</v>
      </c>
      <c r="D400" s="229">
        <v>171895365</v>
      </c>
      <c r="E400" s="229">
        <v>171895365</v>
      </c>
      <c r="F400" s="230">
        <f t="shared" si="26"/>
        <v>328164635</v>
      </c>
      <c r="G400" s="191">
        <f t="shared" si="27"/>
        <v>34.374948006239251</v>
      </c>
      <c r="H400" s="191">
        <f t="shared" si="24"/>
        <v>34.374948006239251</v>
      </c>
      <c r="I400" s="191">
        <f t="shared" si="25"/>
        <v>34.374948006239251</v>
      </c>
    </row>
    <row r="401" spans="1:9" s="2" customFormat="1" x14ac:dyDescent="0.2">
      <c r="A401" s="185" t="s">
        <v>112</v>
      </c>
      <c r="B401" s="182">
        <v>72537000</v>
      </c>
      <c r="C401" s="182">
        <v>31549490</v>
      </c>
      <c r="D401" s="182">
        <v>31549490</v>
      </c>
      <c r="E401" s="182">
        <v>31549490</v>
      </c>
      <c r="F401" s="183">
        <f t="shared" si="26"/>
        <v>40987510</v>
      </c>
      <c r="G401" s="184">
        <f t="shared" si="27"/>
        <v>43.494340819168151</v>
      </c>
      <c r="H401" s="184">
        <f t="shared" si="24"/>
        <v>43.494340819168151</v>
      </c>
      <c r="I401" s="184">
        <f t="shared" si="25"/>
        <v>43.494340819168151</v>
      </c>
    </row>
    <row r="402" spans="1:9" s="2" customFormat="1" x14ac:dyDescent="0.2">
      <c r="A402" s="167" t="s">
        <v>29</v>
      </c>
      <c r="B402" s="231">
        <v>111821000</v>
      </c>
      <c r="C402" s="231">
        <v>31767329</v>
      </c>
      <c r="D402" s="231">
        <v>31767329</v>
      </c>
      <c r="E402" s="231">
        <v>31767329</v>
      </c>
      <c r="F402" s="232">
        <f t="shared" si="26"/>
        <v>80053671</v>
      </c>
      <c r="G402" s="233">
        <f t="shared" si="27"/>
        <v>28.409090421298327</v>
      </c>
      <c r="H402" s="233">
        <f t="shared" si="24"/>
        <v>28.409090421298327</v>
      </c>
      <c r="I402" s="233">
        <f t="shared" si="25"/>
        <v>28.409090421298327</v>
      </c>
    </row>
    <row r="403" spans="1:9" s="2" customFormat="1" x14ac:dyDescent="0.2">
      <c r="A403" s="185" t="s">
        <v>113</v>
      </c>
      <c r="B403" s="182">
        <v>111821000</v>
      </c>
      <c r="C403" s="182">
        <v>31767329</v>
      </c>
      <c r="D403" s="182">
        <v>31767329</v>
      </c>
      <c r="E403" s="182">
        <v>31767329</v>
      </c>
      <c r="F403" s="183">
        <f t="shared" si="26"/>
        <v>80053671</v>
      </c>
      <c r="G403" s="184">
        <f t="shared" si="27"/>
        <v>28.409090421298327</v>
      </c>
      <c r="H403" s="184">
        <f t="shared" si="24"/>
        <v>28.409090421298327</v>
      </c>
      <c r="I403" s="184">
        <f t="shared" si="25"/>
        <v>28.409090421298327</v>
      </c>
    </row>
    <row r="404" spans="1:9" s="2" customFormat="1" x14ac:dyDescent="0.2">
      <c r="A404" s="171" t="s">
        <v>127</v>
      </c>
      <c r="B404" s="172">
        <v>20273000</v>
      </c>
      <c r="C404" s="172">
        <v>9571000</v>
      </c>
      <c r="D404" s="172">
        <v>9571000</v>
      </c>
      <c r="E404" s="172">
        <v>9571000</v>
      </c>
      <c r="F404" s="173">
        <f t="shared" si="26"/>
        <v>10702000</v>
      </c>
      <c r="G404" s="174">
        <f t="shared" si="27"/>
        <v>47.210575642480144</v>
      </c>
      <c r="H404" s="174">
        <f t="shared" si="24"/>
        <v>47.210575642480144</v>
      </c>
      <c r="I404" s="174">
        <f t="shared" si="25"/>
        <v>47.210575642480144</v>
      </c>
    </row>
    <row r="405" spans="1:9" s="2" customFormat="1" x14ac:dyDescent="0.2">
      <c r="A405" s="185" t="s">
        <v>128</v>
      </c>
      <c r="B405" s="182">
        <v>9571000</v>
      </c>
      <c r="C405" s="182">
        <v>9571000</v>
      </c>
      <c r="D405" s="182">
        <v>9571000</v>
      </c>
      <c r="E405" s="182">
        <v>9571000</v>
      </c>
      <c r="F405" s="183">
        <f t="shared" si="26"/>
        <v>0</v>
      </c>
      <c r="G405" s="184">
        <f t="shared" si="27"/>
        <v>100</v>
      </c>
      <c r="H405" s="184">
        <f t="shared" si="24"/>
        <v>100</v>
      </c>
      <c r="I405" s="184">
        <f t="shared" si="25"/>
        <v>100</v>
      </c>
    </row>
    <row r="406" spans="1:9" s="2" customFormat="1" x14ac:dyDescent="0.2">
      <c r="A406" s="228" t="s">
        <v>130</v>
      </c>
      <c r="B406" s="229">
        <v>10702000</v>
      </c>
      <c r="C406" s="229">
        <v>0</v>
      </c>
      <c r="D406" s="229">
        <v>0</v>
      </c>
      <c r="E406" s="229">
        <v>0</v>
      </c>
      <c r="F406" s="230">
        <f t="shared" si="26"/>
        <v>10702000</v>
      </c>
      <c r="G406" s="191">
        <f t="shared" si="27"/>
        <v>0</v>
      </c>
      <c r="H406" s="191">
        <f t="shared" si="24"/>
        <v>0</v>
      </c>
      <c r="I406" s="191">
        <f t="shared" si="25"/>
        <v>0</v>
      </c>
    </row>
    <row r="407" spans="1:9" s="2" customFormat="1" x14ac:dyDescent="0.2">
      <c r="A407" s="167" t="s">
        <v>239</v>
      </c>
      <c r="B407" s="231">
        <v>3183319000</v>
      </c>
      <c r="C407" s="231">
        <v>1232222908</v>
      </c>
      <c r="D407" s="231">
        <v>1232222908</v>
      </c>
      <c r="E407" s="231">
        <v>1232222908</v>
      </c>
      <c r="F407" s="232">
        <f t="shared" si="26"/>
        <v>1951096092</v>
      </c>
      <c r="G407" s="233">
        <f t="shared" si="27"/>
        <v>38.708747316872739</v>
      </c>
      <c r="H407" s="233">
        <f t="shared" si="24"/>
        <v>38.708747316872739</v>
      </c>
      <c r="I407" s="233">
        <f t="shared" si="25"/>
        <v>38.708747316872739</v>
      </c>
    </row>
    <row r="408" spans="1:9" s="2" customFormat="1" x14ac:dyDescent="0.2">
      <c r="A408" s="167" t="s">
        <v>109</v>
      </c>
      <c r="B408" s="231">
        <v>3183319000</v>
      </c>
      <c r="C408" s="231">
        <v>1232222908</v>
      </c>
      <c r="D408" s="231">
        <v>1232222908</v>
      </c>
      <c r="E408" s="231">
        <v>1232222908</v>
      </c>
      <c r="F408" s="232">
        <f t="shared" si="26"/>
        <v>1951096092</v>
      </c>
      <c r="G408" s="233">
        <f t="shared" si="27"/>
        <v>38.708747316872739</v>
      </c>
      <c r="H408" s="233">
        <f t="shared" si="24"/>
        <v>38.708747316872739</v>
      </c>
      <c r="I408" s="233">
        <f t="shared" si="25"/>
        <v>38.708747316872739</v>
      </c>
    </row>
    <row r="409" spans="1:9" s="2" customFormat="1" x14ac:dyDescent="0.2">
      <c r="A409" s="171" t="s">
        <v>28</v>
      </c>
      <c r="B409" s="172">
        <v>3023676000</v>
      </c>
      <c r="C409" s="172">
        <v>1150000000</v>
      </c>
      <c r="D409" s="172">
        <v>1150000000</v>
      </c>
      <c r="E409" s="172">
        <v>1150000000</v>
      </c>
      <c r="F409" s="173">
        <f t="shared" si="26"/>
        <v>1873676000</v>
      </c>
      <c r="G409" s="174">
        <f t="shared" si="27"/>
        <v>38.033175512191121</v>
      </c>
      <c r="H409" s="174">
        <f t="shared" si="24"/>
        <v>38.033175512191121</v>
      </c>
      <c r="I409" s="174">
        <f t="shared" si="25"/>
        <v>38.033175512191121</v>
      </c>
    </row>
    <row r="410" spans="1:9" s="2" customFormat="1" x14ac:dyDescent="0.2">
      <c r="A410" s="228" t="s">
        <v>110</v>
      </c>
      <c r="B410" s="229">
        <v>1885270000</v>
      </c>
      <c r="C410" s="229">
        <v>364366104</v>
      </c>
      <c r="D410" s="229">
        <v>364366104</v>
      </c>
      <c r="E410" s="229">
        <v>364366104</v>
      </c>
      <c r="F410" s="230">
        <f t="shared" si="26"/>
        <v>1520903896</v>
      </c>
      <c r="G410" s="191">
        <f t="shared" si="27"/>
        <v>19.326998467063071</v>
      </c>
      <c r="H410" s="191">
        <f t="shared" si="24"/>
        <v>19.326998467063071</v>
      </c>
      <c r="I410" s="191">
        <f t="shared" si="25"/>
        <v>19.326998467063071</v>
      </c>
    </row>
    <row r="411" spans="1:9" s="2" customFormat="1" x14ac:dyDescent="0.2">
      <c r="A411" s="228" t="s">
        <v>111</v>
      </c>
      <c r="B411" s="229">
        <v>601182000</v>
      </c>
      <c r="C411" s="229">
        <v>449021113</v>
      </c>
      <c r="D411" s="229">
        <v>449021113</v>
      </c>
      <c r="E411" s="229">
        <v>449021113</v>
      </c>
      <c r="F411" s="230">
        <f t="shared" si="26"/>
        <v>152160887</v>
      </c>
      <c r="G411" s="191">
        <f t="shared" si="27"/>
        <v>74.689713431207181</v>
      </c>
      <c r="H411" s="191">
        <f t="shared" si="24"/>
        <v>74.689713431207181</v>
      </c>
      <c r="I411" s="191">
        <f t="shared" si="25"/>
        <v>74.689713431207181</v>
      </c>
    </row>
    <row r="412" spans="1:9" s="2" customFormat="1" x14ac:dyDescent="0.2">
      <c r="A412" s="185" t="s">
        <v>112</v>
      </c>
      <c r="B412" s="182">
        <v>537224000</v>
      </c>
      <c r="C412" s="182">
        <v>336612783</v>
      </c>
      <c r="D412" s="182">
        <v>336612783</v>
      </c>
      <c r="E412" s="182">
        <v>336612783</v>
      </c>
      <c r="F412" s="183">
        <f t="shared" si="26"/>
        <v>200611217</v>
      </c>
      <c r="G412" s="184">
        <f t="shared" si="27"/>
        <v>62.657808102393041</v>
      </c>
      <c r="H412" s="184">
        <f t="shared" si="24"/>
        <v>62.657808102393041</v>
      </c>
      <c r="I412" s="184">
        <f t="shared" si="25"/>
        <v>62.657808102393041</v>
      </c>
    </row>
    <row r="413" spans="1:9" s="2" customFormat="1" x14ac:dyDescent="0.2">
      <c r="A413" s="167" t="s">
        <v>29</v>
      </c>
      <c r="B413" s="231">
        <v>97516000</v>
      </c>
      <c r="C413" s="231">
        <v>35820908</v>
      </c>
      <c r="D413" s="231">
        <v>35820908</v>
      </c>
      <c r="E413" s="231">
        <v>35820908</v>
      </c>
      <c r="F413" s="232">
        <f t="shared" si="26"/>
        <v>61695092</v>
      </c>
      <c r="G413" s="233">
        <f t="shared" si="27"/>
        <v>36.73336478116412</v>
      </c>
      <c r="H413" s="233">
        <f t="shared" si="24"/>
        <v>36.73336478116412</v>
      </c>
      <c r="I413" s="233">
        <f t="shared" si="25"/>
        <v>36.73336478116412</v>
      </c>
    </row>
    <row r="414" spans="1:9" s="2" customFormat="1" x14ac:dyDescent="0.2">
      <c r="A414" s="185" t="s">
        <v>113</v>
      </c>
      <c r="B414" s="182">
        <v>97516000</v>
      </c>
      <c r="C414" s="182">
        <v>35820908</v>
      </c>
      <c r="D414" s="182">
        <v>35820908</v>
      </c>
      <c r="E414" s="182">
        <v>35820908</v>
      </c>
      <c r="F414" s="183">
        <f t="shared" si="26"/>
        <v>61695092</v>
      </c>
      <c r="G414" s="184">
        <f t="shared" si="27"/>
        <v>36.73336478116412</v>
      </c>
      <c r="H414" s="184">
        <f t="shared" si="24"/>
        <v>36.73336478116412</v>
      </c>
      <c r="I414" s="184">
        <f t="shared" si="25"/>
        <v>36.73336478116412</v>
      </c>
    </row>
    <row r="415" spans="1:9" s="2" customFormat="1" x14ac:dyDescent="0.2">
      <c r="A415" s="171" t="s">
        <v>127</v>
      </c>
      <c r="B415" s="172">
        <v>62127000</v>
      </c>
      <c r="C415" s="172">
        <v>46402000</v>
      </c>
      <c r="D415" s="172">
        <v>46402000</v>
      </c>
      <c r="E415" s="172">
        <v>46402000</v>
      </c>
      <c r="F415" s="173">
        <f t="shared" si="26"/>
        <v>15725000</v>
      </c>
      <c r="G415" s="174">
        <f t="shared" si="27"/>
        <v>74.68894361549728</v>
      </c>
      <c r="H415" s="174">
        <f t="shared" si="24"/>
        <v>74.68894361549728</v>
      </c>
      <c r="I415" s="174">
        <f t="shared" si="25"/>
        <v>74.68894361549728</v>
      </c>
    </row>
    <row r="416" spans="1:9" s="2" customFormat="1" x14ac:dyDescent="0.2">
      <c r="A416" s="185" t="s">
        <v>128</v>
      </c>
      <c r="B416" s="182">
        <v>46402000</v>
      </c>
      <c r="C416" s="182">
        <v>46402000</v>
      </c>
      <c r="D416" s="182">
        <v>46402000</v>
      </c>
      <c r="E416" s="182">
        <v>46402000</v>
      </c>
      <c r="F416" s="183">
        <f t="shared" si="26"/>
        <v>0</v>
      </c>
      <c r="G416" s="184">
        <f t="shared" si="27"/>
        <v>100</v>
      </c>
      <c r="H416" s="184">
        <f t="shared" si="24"/>
        <v>100</v>
      </c>
      <c r="I416" s="184">
        <f t="shared" si="25"/>
        <v>100</v>
      </c>
    </row>
    <row r="417" spans="1:9" s="2" customFormat="1" x14ac:dyDescent="0.2">
      <c r="A417" s="185" t="s">
        <v>130</v>
      </c>
      <c r="B417" s="182">
        <v>15725000</v>
      </c>
      <c r="C417" s="182">
        <v>0</v>
      </c>
      <c r="D417" s="182">
        <v>0</v>
      </c>
      <c r="E417" s="182">
        <v>0</v>
      </c>
      <c r="F417" s="183">
        <f t="shared" si="26"/>
        <v>15725000</v>
      </c>
      <c r="G417" s="184">
        <f t="shared" si="27"/>
        <v>0</v>
      </c>
      <c r="H417" s="184">
        <f t="shared" si="24"/>
        <v>0</v>
      </c>
      <c r="I417" s="184">
        <f t="shared" si="25"/>
        <v>0</v>
      </c>
    </row>
    <row r="418" spans="1:9" s="2" customFormat="1" x14ac:dyDescent="0.2">
      <c r="A418" s="171" t="s">
        <v>240</v>
      </c>
      <c r="B418" s="172">
        <v>4028276882</v>
      </c>
      <c r="C418" s="172">
        <v>1911759054</v>
      </c>
      <c r="D418" s="172">
        <v>1911759054</v>
      </c>
      <c r="E418" s="172">
        <v>1911759054</v>
      </c>
      <c r="F418" s="173">
        <f t="shared" si="26"/>
        <v>2116517828</v>
      </c>
      <c r="G418" s="174">
        <f t="shared" si="27"/>
        <v>47.458481877016119</v>
      </c>
      <c r="H418" s="174">
        <f t="shared" si="24"/>
        <v>47.458481877016119</v>
      </c>
      <c r="I418" s="174">
        <f t="shared" si="25"/>
        <v>47.458481877016119</v>
      </c>
    </row>
    <row r="419" spans="1:9" s="2" customFormat="1" x14ac:dyDescent="0.2">
      <c r="A419" s="167" t="s">
        <v>109</v>
      </c>
      <c r="B419" s="231">
        <v>4028276882</v>
      </c>
      <c r="C419" s="231">
        <v>1911759054</v>
      </c>
      <c r="D419" s="231">
        <v>1911759054</v>
      </c>
      <c r="E419" s="231">
        <v>1911759054</v>
      </c>
      <c r="F419" s="232">
        <f t="shared" si="26"/>
        <v>2116517828</v>
      </c>
      <c r="G419" s="233">
        <f t="shared" si="27"/>
        <v>47.458481877016119</v>
      </c>
      <c r="H419" s="233">
        <f t="shared" si="24"/>
        <v>47.458481877016119</v>
      </c>
      <c r="I419" s="233">
        <f t="shared" si="25"/>
        <v>47.458481877016119</v>
      </c>
    </row>
    <row r="420" spans="1:9" s="2" customFormat="1" x14ac:dyDescent="0.2">
      <c r="A420" s="171" t="s">
        <v>28</v>
      </c>
      <c r="B420" s="172">
        <v>3424334681</v>
      </c>
      <c r="C420" s="172">
        <v>1878852511</v>
      </c>
      <c r="D420" s="172">
        <v>1878852511</v>
      </c>
      <c r="E420" s="172">
        <v>1878852511</v>
      </c>
      <c r="F420" s="173">
        <f t="shared" si="26"/>
        <v>1545482170</v>
      </c>
      <c r="G420" s="174">
        <f t="shared" si="27"/>
        <v>54.867665868784869</v>
      </c>
      <c r="H420" s="174">
        <f t="shared" si="24"/>
        <v>54.867665868784869</v>
      </c>
      <c r="I420" s="174">
        <f t="shared" si="25"/>
        <v>54.867665868784869</v>
      </c>
    </row>
    <row r="421" spans="1:9" s="2" customFormat="1" x14ac:dyDescent="0.2">
      <c r="A421" s="228" t="s">
        <v>110</v>
      </c>
      <c r="B421" s="229">
        <v>2592861681</v>
      </c>
      <c r="C421" s="229">
        <v>1380218205</v>
      </c>
      <c r="D421" s="229">
        <v>1380218205</v>
      </c>
      <c r="E421" s="229">
        <v>1380218205</v>
      </c>
      <c r="F421" s="230">
        <f t="shared" si="26"/>
        <v>1212643476</v>
      </c>
      <c r="G421" s="191">
        <f t="shared" si="27"/>
        <v>53.231462947444442</v>
      </c>
      <c r="H421" s="191">
        <f t="shared" si="24"/>
        <v>53.231462947444442</v>
      </c>
      <c r="I421" s="191">
        <f t="shared" si="25"/>
        <v>53.231462947444442</v>
      </c>
    </row>
    <row r="422" spans="1:9" s="2" customFormat="1" x14ac:dyDescent="0.2">
      <c r="A422" s="228" t="s">
        <v>111</v>
      </c>
      <c r="B422" s="229">
        <v>651959000</v>
      </c>
      <c r="C422" s="229">
        <v>399988218</v>
      </c>
      <c r="D422" s="229">
        <v>399988218</v>
      </c>
      <c r="E422" s="229">
        <v>399988218</v>
      </c>
      <c r="F422" s="230">
        <f t="shared" si="26"/>
        <v>251970782</v>
      </c>
      <c r="G422" s="191">
        <f t="shared" si="27"/>
        <v>61.351744204773617</v>
      </c>
      <c r="H422" s="191">
        <f t="shared" si="24"/>
        <v>61.351744204773617</v>
      </c>
      <c r="I422" s="191">
        <f t="shared" si="25"/>
        <v>61.351744204773617</v>
      </c>
    </row>
    <row r="423" spans="1:9" s="2" customFormat="1" x14ac:dyDescent="0.2">
      <c r="A423" s="185" t="s">
        <v>112</v>
      </c>
      <c r="B423" s="182">
        <v>179514000</v>
      </c>
      <c r="C423" s="182">
        <v>98646088</v>
      </c>
      <c r="D423" s="182">
        <v>98646088</v>
      </c>
      <c r="E423" s="182">
        <v>98646088</v>
      </c>
      <c r="F423" s="183">
        <f t="shared" si="26"/>
        <v>80867912</v>
      </c>
      <c r="G423" s="184">
        <f t="shared" si="27"/>
        <v>54.951751952493957</v>
      </c>
      <c r="H423" s="184">
        <f t="shared" si="24"/>
        <v>54.951751952493957</v>
      </c>
      <c r="I423" s="184">
        <f t="shared" si="25"/>
        <v>54.951751952493957</v>
      </c>
    </row>
    <row r="424" spans="1:9" s="2" customFormat="1" x14ac:dyDescent="0.2">
      <c r="A424" s="167" t="s">
        <v>29</v>
      </c>
      <c r="B424" s="231">
        <v>451727201</v>
      </c>
      <c r="C424" s="231">
        <v>0</v>
      </c>
      <c r="D424" s="231">
        <v>0</v>
      </c>
      <c r="E424" s="231">
        <v>0</v>
      </c>
      <c r="F424" s="232">
        <f t="shared" si="26"/>
        <v>451727201</v>
      </c>
      <c r="G424" s="233">
        <f t="shared" si="27"/>
        <v>0</v>
      </c>
      <c r="H424" s="233">
        <f t="shared" si="24"/>
        <v>0</v>
      </c>
      <c r="I424" s="233">
        <f t="shared" si="25"/>
        <v>0</v>
      </c>
    </row>
    <row r="425" spans="1:9" s="2" customFormat="1" x14ac:dyDescent="0.2">
      <c r="A425" s="185" t="s">
        <v>113</v>
      </c>
      <c r="B425" s="182">
        <v>451727201</v>
      </c>
      <c r="C425" s="182">
        <v>0</v>
      </c>
      <c r="D425" s="182">
        <v>0</v>
      </c>
      <c r="E425" s="182">
        <v>0</v>
      </c>
      <c r="F425" s="183">
        <f t="shared" si="26"/>
        <v>451727201</v>
      </c>
      <c r="G425" s="184">
        <f t="shared" si="27"/>
        <v>0</v>
      </c>
      <c r="H425" s="184">
        <f t="shared" si="24"/>
        <v>0</v>
      </c>
      <c r="I425" s="184">
        <f t="shared" si="25"/>
        <v>0</v>
      </c>
    </row>
    <row r="426" spans="1:9" s="2" customFormat="1" x14ac:dyDescent="0.2">
      <c r="A426" s="171" t="s">
        <v>30</v>
      </c>
      <c r="B426" s="172">
        <v>134507000</v>
      </c>
      <c r="C426" s="172">
        <v>32906543</v>
      </c>
      <c r="D426" s="172">
        <v>32906543</v>
      </c>
      <c r="E426" s="172">
        <v>32906543</v>
      </c>
      <c r="F426" s="173">
        <f t="shared" si="26"/>
        <v>101600457</v>
      </c>
      <c r="G426" s="174">
        <f t="shared" si="27"/>
        <v>24.464557978395177</v>
      </c>
      <c r="H426" s="174">
        <f t="shared" si="24"/>
        <v>24.464557978395177</v>
      </c>
      <c r="I426" s="174">
        <f t="shared" si="25"/>
        <v>24.464557978395177</v>
      </c>
    </row>
    <row r="427" spans="1:9" s="2" customFormat="1" x14ac:dyDescent="0.2">
      <c r="A427" s="185" t="s">
        <v>153</v>
      </c>
      <c r="B427" s="182">
        <v>121430000</v>
      </c>
      <c r="C427" s="182">
        <v>29212580</v>
      </c>
      <c r="D427" s="182">
        <v>29212580</v>
      </c>
      <c r="E427" s="182">
        <v>29212580</v>
      </c>
      <c r="F427" s="183">
        <f t="shared" si="26"/>
        <v>92217420</v>
      </c>
      <c r="G427" s="184">
        <f t="shared" si="27"/>
        <v>24.057135798402371</v>
      </c>
      <c r="H427" s="184">
        <f t="shared" si="24"/>
        <v>24.057135798402371</v>
      </c>
      <c r="I427" s="184">
        <f t="shared" si="25"/>
        <v>24.057135798402371</v>
      </c>
    </row>
    <row r="428" spans="1:9" s="2" customFormat="1" x14ac:dyDescent="0.2">
      <c r="A428" s="228" t="s">
        <v>118</v>
      </c>
      <c r="B428" s="229">
        <v>13077000</v>
      </c>
      <c r="C428" s="229">
        <v>3693963</v>
      </c>
      <c r="D428" s="229">
        <v>3693963</v>
      </c>
      <c r="E428" s="229">
        <v>3693963</v>
      </c>
      <c r="F428" s="230">
        <f t="shared" si="26"/>
        <v>9383037</v>
      </c>
      <c r="G428" s="191">
        <f t="shared" si="27"/>
        <v>28.247786189493002</v>
      </c>
      <c r="H428" s="191">
        <f t="shared" si="24"/>
        <v>28.247786189493002</v>
      </c>
      <c r="I428" s="191">
        <f t="shared" si="25"/>
        <v>28.247786189493002</v>
      </c>
    </row>
    <row r="429" spans="1:9" s="2" customFormat="1" x14ac:dyDescent="0.2">
      <c r="A429" s="171" t="s">
        <v>127</v>
      </c>
      <c r="B429" s="172">
        <v>17708000</v>
      </c>
      <c r="C429" s="172">
        <v>0</v>
      </c>
      <c r="D429" s="172">
        <v>0</v>
      </c>
      <c r="E429" s="172">
        <v>0</v>
      </c>
      <c r="F429" s="173">
        <f t="shared" si="26"/>
        <v>17708000</v>
      </c>
      <c r="G429" s="174">
        <f t="shared" si="27"/>
        <v>0</v>
      </c>
      <c r="H429" s="174">
        <f t="shared" si="24"/>
        <v>0</v>
      </c>
      <c r="I429" s="174">
        <f t="shared" si="25"/>
        <v>0</v>
      </c>
    </row>
    <row r="430" spans="1:9" s="2" customFormat="1" x14ac:dyDescent="0.2">
      <c r="A430" s="228" t="s">
        <v>130</v>
      </c>
      <c r="B430" s="229">
        <v>17708000</v>
      </c>
      <c r="C430" s="229">
        <v>0</v>
      </c>
      <c r="D430" s="229">
        <v>0</v>
      </c>
      <c r="E430" s="229">
        <v>0</v>
      </c>
      <c r="F430" s="230">
        <f t="shared" si="26"/>
        <v>17708000</v>
      </c>
      <c r="G430" s="191">
        <f t="shared" si="27"/>
        <v>0</v>
      </c>
      <c r="H430" s="191">
        <f t="shared" si="24"/>
        <v>0</v>
      </c>
      <c r="I430" s="191">
        <f t="shared" si="25"/>
        <v>0</v>
      </c>
    </row>
    <row r="431" spans="1:9" s="2" customFormat="1" x14ac:dyDescent="0.2">
      <c r="A431" s="167" t="s">
        <v>241</v>
      </c>
      <c r="B431" s="231">
        <v>4794182000</v>
      </c>
      <c r="C431" s="231">
        <v>2300000000</v>
      </c>
      <c r="D431" s="231">
        <v>2300000000</v>
      </c>
      <c r="E431" s="231">
        <v>2300000000</v>
      </c>
      <c r="F431" s="232">
        <f t="shared" si="26"/>
        <v>2494182000</v>
      </c>
      <c r="G431" s="233">
        <f t="shared" si="27"/>
        <v>47.974816141731793</v>
      </c>
      <c r="H431" s="233">
        <f t="shared" si="24"/>
        <v>47.974816141731793</v>
      </c>
      <c r="I431" s="233">
        <f t="shared" si="25"/>
        <v>47.974816141731793</v>
      </c>
    </row>
    <row r="432" spans="1:9" s="2" customFormat="1" x14ac:dyDescent="0.2">
      <c r="A432" s="167" t="s">
        <v>109</v>
      </c>
      <c r="B432" s="231">
        <v>4794182000</v>
      </c>
      <c r="C432" s="231">
        <v>2300000000</v>
      </c>
      <c r="D432" s="231">
        <v>2300000000</v>
      </c>
      <c r="E432" s="231">
        <v>2300000000</v>
      </c>
      <c r="F432" s="232">
        <f t="shared" si="26"/>
        <v>2494182000</v>
      </c>
      <c r="G432" s="233">
        <f t="shared" si="27"/>
        <v>47.974816141731793</v>
      </c>
      <c r="H432" s="233">
        <f t="shared" si="24"/>
        <v>47.974816141731793</v>
      </c>
      <c r="I432" s="233">
        <f t="shared" si="25"/>
        <v>47.974816141731793</v>
      </c>
    </row>
    <row r="433" spans="1:9" s="2" customFormat="1" x14ac:dyDescent="0.2">
      <c r="A433" s="167" t="s">
        <v>28</v>
      </c>
      <c r="B433" s="231">
        <v>4779768000</v>
      </c>
      <c r="C433" s="231">
        <v>2300000000</v>
      </c>
      <c r="D433" s="231">
        <v>2300000000</v>
      </c>
      <c r="E433" s="231">
        <v>2300000000</v>
      </c>
      <c r="F433" s="232">
        <f t="shared" si="26"/>
        <v>2479768000</v>
      </c>
      <c r="G433" s="233">
        <f t="shared" si="27"/>
        <v>48.119490318358551</v>
      </c>
      <c r="H433" s="233">
        <f t="shared" si="24"/>
        <v>48.119490318358551</v>
      </c>
      <c r="I433" s="233">
        <f t="shared" si="25"/>
        <v>48.119490318358551</v>
      </c>
    </row>
    <row r="434" spans="1:9" s="2" customFormat="1" x14ac:dyDescent="0.2">
      <c r="A434" s="228" t="s">
        <v>110</v>
      </c>
      <c r="B434" s="229">
        <v>3724577000</v>
      </c>
      <c r="C434" s="229">
        <v>1659043680</v>
      </c>
      <c r="D434" s="229">
        <v>1659043680</v>
      </c>
      <c r="E434" s="229">
        <v>1659043680</v>
      </c>
      <c r="F434" s="230">
        <f t="shared" si="26"/>
        <v>2065533320</v>
      </c>
      <c r="G434" s="191">
        <f t="shared" si="27"/>
        <v>44.54314355697305</v>
      </c>
      <c r="H434" s="191">
        <f t="shared" si="24"/>
        <v>44.54314355697305</v>
      </c>
      <c r="I434" s="191">
        <f t="shared" si="25"/>
        <v>44.54314355697305</v>
      </c>
    </row>
    <row r="435" spans="1:9" s="2" customFormat="1" ht="11.25" customHeight="1" x14ac:dyDescent="0.2">
      <c r="A435" s="185" t="s">
        <v>111</v>
      </c>
      <c r="B435" s="182">
        <v>852314000</v>
      </c>
      <c r="C435" s="182">
        <v>549772583</v>
      </c>
      <c r="D435" s="182">
        <v>549772583</v>
      </c>
      <c r="E435" s="182">
        <v>549772583</v>
      </c>
      <c r="F435" s="183">
        <f t="shared" si="26"/>
        <v>302541417</v>
      </c>
      <c r="G435" s="184">
        <f t="shared" si="27"/>
        <v>64.503526047911919</v>
      </c>
      <c r="H435" s="184">
        <f t="shared" si="24"/>
        <v>64.503526047911919</v>
      </c>
      <c r="I435" s="184">
        <f t="shared" si="25"/>
        <v>64.503526047911919</v>
      </c>
    </row>
    <row r="436" spans="1:9" s="2" customFormat="1" x14ac:dyDescent="0.2">
      <c r="A436" s="228" t="s">
        <v>112</v>
      </c>
      <c r="B436" s="229">
        <v>202877000</v>
      </c>
      <c r="C436" s="229">
        <v>91183737</v>
      </c>
      <c r="D436" s="229">
        <v>91183737</v>
      </c>
      <c r="E436" s="229">
        <v>91183737</v>
      </c>
      <c r="F436" s="230">
        <f t="shared" si="26"/>
        <v>111693263</v>
      </c>
      <c r="G436" s="191">
        <f t="shared" si="27"/>
        <v>44.945329928971738</v>
      </c>
      <c r="H436" s="191">
        <f t="shared" si="24"/>
        <v>44.945329928971738</v>
      </c>
      <c r="I436" s="191">
        <f t="shared" si="25"/>
        <v>44.945329928971738</v>
      </c>
    </row>
    <row r="437" spans="1:9" s="2" customFormat="1" ht="11.25" customHeight="1" x14ac:dyDescent="0.2">
      <c r="A437" s="167" t="s">
        <v>127</v>
      </c>
      <c r="B437" s="231">
        <v>14414000</v>
      </c>
      <c r="C437" s="231">
        <v>0</v>
      </c>
      <c r="D437" s="231">
        <v>0</v>
      </c>
      <c r="E437" s="231">
        <v>0</v>
      </c>
      <c r="F437" s="232">
        <f t="shared" si="26"/>
        <v>14414000</v>
      </c>
      <c r="G437" s="233">
        <f t="shared" si="27"/>
        <v>0</v>
      </c>
      <c r="H437" s="233">
        <f t="shared" si="24"/>
        <v>0</v>
      </c>
      <c r="I437" s="233">
        <f t="shared" si="25"/>
        <v>0</v>
      </c>
    </row>
    <row r="438" spans="1:9" s="2" customFormat="1" x14ac:dyDescent="0.2">
      <c r="A438" s="228" t="s">
        <v>130</v>
      </c>
      <c r="B438" s="229">
        <v>14414000</v>
      </c>
      <c r="C438" s="229">
        <v>0</v>
      </c>
      <c r="D438" s="229">
        <v>0</v>
      </c>
      <c r="E438" s="229">
        <v>0</v>
      </c>
      <c r="F438" s="230">
        <f t="shared" si="26"/>
        <v>14414000</v>
      </c>
      <c r="G438" s="191">
        <f t="shared" si="27"/>
        <v>0</v>
      </c>
      <c r="H438" s="191">
        <f t="shared" si="24"/>
        <v>0</v>
      </c>
      <c r="I438" s="191">
        <f t="shared" si="25"/>
        <v>0</v>
      </c>
    </row>
    <row r="439" spans="1:9" s="2" customFormat="1" x14ac:dyDescent="0.2">
      <c r="A439" s="171" t="s">
        <v>242</v>
      </c>
      <c r="B439" s="172">
        <v>10103553371</v>
      </c>
      <c r="C439" s="172">
        <v>1765211242</v>
      </c>
      <c r="D439" s="172">
        <v>1465211242</v>
      </c>
      <c r="E439" s="172">
        <v>1465211242</v>
      </c>
      <c r="F439" s="173">
        <f t="shared" si="26"/>
        <v>8338342129</v>
      </c>
      <c r="G439" s="174">
        <f t="shared" si="27"/>
        <v>17.471192333844108</v>
      </c>
      <c r="H439" s="174">
        <f t="shared" si="24"/>
        <v>14.501939943283345</v>
      </c>
      <c r="I439" s="174">
        <f t="shared" si="25"/>
        <v>14.501939943283345</v>
      </c>
    </row>
    <row r="440" spans="1:9" s="2" customFormat="1" x14ac:dyDescent="0.2">
      <c r="A440" s="167" t="s">
        <v>109</v>
      </c>
      <c r="B440" s="231">
        <v>5625390706</v>
      </c>
      <c r="C440" s="231">
        <v>1765211242</v>
      </c>
      <c r="D440" s="231">
        <v>1465211242</v>
      </c>
      <c r="E440" s="231">
        <v>1465211242</v>
      </c>
      <c r="F440" s="232">
        <f t="shared" si="26"/>
        <v>3860179464</v>
      </c>
      <c r="G440" s="233">
        <f t="shared" si="27"/>
        <v>31.37935361746943</v>
      </c>
      <c r="H440" s="233">
        <f t="shared" si="24"/>
        <v>26.046390705577423</v>
      </c>
      <c r="I440" s="233">
        <f t="shared" si="25"/>
        <v>26.046390705577423</v>
      </c>
    </row>
    <row r="441" spans="1:9" s="2" customFormat="1" x14ac:dyDescent="0.2">
      <c r="A441" s="171" t="s">
        <v>28</v>
      </c>
      <c r="B441" s="172">
        <v>5061462422</v>
      </c>
      <c r="C441" s="172">
        <v>1765211242</v>
      </c>
      <c r="D441" s="172">
        <v>1465211242</v>
      </c>
      <c r="E441" s="172">
        <v>1465211242</v>
      </c>
      <c r="F441" s="173">
        <f t="shared" si="26"/>
        <v>3296251180</v>
      </c>
      <c r="G441" s="174">
        <f t="shared" si="27"/>
        <v>34.875518078083246</v>
      </c>
      <c r="H441" s="174">
        <f t="shared" si="24"/>
        <v>28.948377362861709</v>
      </c>
      <c r="I441" s="174">
        <f t="shared" si="25"/>
        <v>28.948377362861709</v>
      </c>
    </row>
    <row r="442" spans="1:9" s="2" customFormat="1" x14ac:dyDescent="0.2">
      <c r="A442" s="228" t="s">
        <v>110</v>
      </c>
      <c r="B442" s="229">
        <v>3457131581</v>
      </c>
      <c r="C442" s="229">
        <v>1355097525</v>
      </c>
      <c r="D442" s="229">
        <v>1055097525</v>
      </c>
      <c r="E442" s="229">
        <v>1055097525</v>
      </c>
      <c r="F442" s="230">
        <f t="shared" si="26"/>
        <v>2102034056</v>
      </c>
      <c r="G442" s="191">
        <f t="shared" si="27"/>
        <v>39.197163696269506</v>
      </c>
      <c r="H442" s="191">
        <f t="shared" si="24"/>
        <v>30.5194494418059</v>
      </c>
      <c r="I442" s="191">
        <f t="shared" si="25"/>
        <v>30.5194494418059</v>
      </c>
    </row>
    <row r="443" spans="1:9" s="2" customFormat="1" x14ac:dyDescent="0.2">
      <c r="A443" s="228" t="s">
        <v>111</v>
      </c>
      <c r="B443" s="229">
        <v>964581670</v>
      </c>
      <c r="C443" s="229">
        <v>307136593</v>
      </c>
      <c r="D443" s="229">
        <v>307136593</v>
      </c>
      <c r="E443" s="229">
        <v>307136593</v>
      </c>
      <c r="F443" s="230">
        <f t="shared" si="26"/>
        <v>657445077</v>
      </c>
      <c r="G443" s="191">
        <f t="shared" si="27"/>
        <v>31.841429559821517</v>
      </c>
      <c r="H443" s="191">
        <f t="shared" si="24"/>
        <v>31.841429559821517</v>
      </c>
      <c r="I443" s="191">
        <f t="shared" si="25"/>
        <v>31.841429559821517</v>
      </c>
    </row>
    <row r="444" spans="1:9" s="2" customFormat="1" x14ac:dyDescent="0.2">
      <c r="A444" s="185" t="s">
        <v>112</v>
      </c>
      <c r="B444" s="182">
        <v>639749171</v>
      </c>
      <c r="C444" s="182">
        <v>102977124</v>
      </c>
      <c r="D444" s="182">
        <v>102977124</v>
      </c>
      <c r="E444" s="182">
        <v>102977124</v>
      </c>
      <c r="F444" s="183">
        <f t="shared" si="26"/>
        <v>536772047</v>
      </c>
      <c r="G444" s="184">
        <f t="shared" si="27"/>
        <v>16.096484164103746</v>
      </c>
      <c r="H444" s="184">
        <f t="shared" si="24"/>
        <v>16.096484164103746</v>
      </c>
      <c r="I444" s="184">
        <f t="shared" si="25"/>
        <v>16.096484164103746</v>
      </c>
    </row>
    <row r="445" spans="1:9" s="2" customFormat="1" x14ac:dyDescent="0.2">
      <c r="A445" s="167" t="s">
        <v>29</v>
      </c>
      <c r="B445" s="231">
        <v>449602118</v>
      </c>
      <c r="C445" s="231">
        <v>0</v>
      </c>
      <c r="D445" s="231">
        <v>0</v>
      </c>
      <c r="E445" s="231">
        <v>0</v>
      </c>
      <c r="F445" s="232">
        <f t="shared" si="26"/>
        <v>449602118</v>
      </c>
      <c r="G445" s="233">
        <f t="shared" si="27"/>
        <v>0</v>
      </c>
      <c r="H445" s="233">
        <f t="shared" si="24"/>
        <v>0</v>
      </c>
      <c r="I445" s="233">
        <f t="shared" si="25"/>
        <v>0</v>
      </c>
    </row>
    <row r="446" spans="1:9" s="2" customFormat="1" x14ac:dyDescent="0.2">
      <c r="A446" s="185" t="s">
        <v>113</v>
      </c>
      <c r="B446" s="182">
        <v>449602118</v>
      </c>
      <c r="C446" s="182">
        <v>0</v>
      </c>
      <c r="D446" s="182">
        <v>0</v>
      </c>
      <c r="E446" s="182">
        <v>0</v>
      </c>
      <c r="F446" s="183">
        <f t="shared" si="26"/>
        <v>449602118</v>
      </c>
      <c r="G446" s="184">
        <f t="shared" si="27"/>
        <v>0</v>
      </c>
      <c r="H446" s="184">
        <f t="shared" si="24"/>
        <v>0</v>
      </c>
      <c r="I446" s="184">
        <f t="shared" si="25"/>
        <v>0</v>
      </c>
    </row>
    <row r="447" spans="1:9" s="2" customFormat="1" x14ac:dyDescent="0.2">
      <c r="A447" s="171" t="s">
        <v>127</v>
      </c>
      <c r="B447" s="172">
        <v>114326166</v>
      </c>
      <c r="C447" s="172">
        <v>0</v>
      </c>
      <c r="D447" s="172">
        <v>0</v>
      </c>
      <c r="E447" s="172">
        <v>0</v>
      </c>
      <c r="F447" s="173">
        <f t="shared" si="26"/>
        <v>114326166</v>
      </c>
      <c r="G447" s="174">
        <f t="shared" si="27"/>
        <v>0</v>
      </c>
      <c r="H447" s="174">
        <f t="shared" si="24"/>
        <v>0</v>
      </c>
      <c r="I447" s="174">
        <f t="shared" si="25"/>
        <v>0</v>
      </c>
    </row>
    <row r="448" spans="1:9" s="2" customFormat="1" x14ac:dyDescent="0.2">
      <c r="A448" s="185" t="s">
        <v>128</v>
      </c>
      <c r="B448" s="182">
        <v>71426166</v>
      </c>
      <c r="C448" s="182">
        <v>0</v>
      </c>
      <c r="D448" s="182">
        <v>0</v>
      </c>
      <c r="E448" s="182">
        <v>0</v>
      </c>
      <c r="F448" s="183">
        <f t="shared" si="26"/>
        <v>71426166</v>
      </c>
      <c r="G448" s="184">
        <f t="shared" si="27"/>
        <v>0</v>
      </c>
      <c r="H448" s="184">
        <f t="shared" si="24"/>
        <v>0</v>
      </c>
      <c r="I448" s="184">
        <f t="shared" si="25"/>
        <v>0</v>
      </c>
    </row>
    <row r="449" spans="1:9" s="2" customFormat="1" x14ac:dyDescent="0.2">
      <c r="A449" s="228" t="s">
        <v>130</v>
      </c>
      <c r="B449" s="229">
        <v>42900000</v>
      </c>
      <c r="C449" s="229">
        <v>0</v>
      </c>
      <c r="D449" s="229">
        <v>0</v>
      </c>
      <c r="E449" s="229">
        <v>0</v>
      </c>
      <c r="F449" s="230">
        <f t="shared" si="26"/>
        <v>42900000</v>
      </c>
      <c r="G449" s="191">
        <f t="shared" si="27"/>
        <v>0</v>
      </c>
      <c r="H449" s="191">
        <f t="shared" si="24"/>
        <v>0</v>
      </c>
      <c r="I449" s="191">
        <f t="shared" si="25"/>
        <v>0</v>
      </c>
    </row>
    <row r="450" spans="1:9" s="2" customFormat="1" x14ac:dyDescent="0.2">
      <c r="A450" s="167" t="s">
        <v>131</v>
      </c>
      <c r="B450" s="231">
        <v>4478162665</v>
      </c>
      <c r="C450" s="231">
        <v>0</v>
      </c>
      <c r="D450" s="231">
        <v>0</v>
      </c>
      <c r="E450" s="231">
        <v>0</v>
      </c>
      <c r="F450" s="232">
        <f t="shared" si="26"/>
        <v>4478162665</v>
      </c>
      <c r="G450" s="233">
        <f t="shared" si="27"/>
        <v>0</v>
      </c>
      <c r="H450" s="233">
        <f t="shared" si="24"/>
        <v>0</v>
      </c>
      <c r="I450" s="233">
        <f t="shared" si="25"/>
        <v>0</v>
      </c>
    </row>
    <row r="451" spans="1:9" s="2" customFormat="1" x14ac:dyDescent="0.2">
      <c r="A451" s="171" t="s">
        <v>1659</v>
      </c>
      <c r="B451" s="172">
        <v>4478162665</v>
      </c>
      <c r="C451" s="172">
        <v>0</v>
      </c>
      <c r="D451" s="172">
        <v>0</v>
      </c>
      <c r="E451" s="172">
        <v>0</v>
      </c>
      <c r="F451" s="173">
        <f t="shared" si="26"/>
        <v>4478162665</v>
      </c>
      <c r="G451" s="174">
        <f t="shared" si="27"/>
        <v>0</v>
      </c>
      <c r="H451" s="174">
        <f t="shared" si="24"/>
        <v>0</v>
      </c>
      <c r="I451" s="174">
        <f t="shared" si="25"/>
        <v>0</v>
      </c>
    </row>
    <row r="452" spans="1:9" s="2" customFormat="1" x14ac:dyDescent="0.2">
      <c r="A452" s="228" t="s">
        <v>1676</v>
      </c>
      <c r="B452" s="229">
        <v>3486396196</v>
      </c>
      <c r="C452" s="229">
        <v>0</v>
      </c>
      <c r="D452" s="229">
        <v>0</v>
      </c>
      <c r="E452" s="229">
        <v>0</v>
      </c>
      <c r="F452" s="230">
        <f t="shared" si="26"/>
        <v>3486396196</v>
      </c>
      <c r="G452" s="191">
        <f t="shared" si="27"/>
        <v>0</v>
      </c>
      <c r="H452" s="191">
        <f t="shared" si="24"/>
        <v>0</v>
      </c>
      <c r="I452" s="191">
        <f t="shared" si="25"/>
        <v>0</v>
      </c>
    </row>
    <row r="453" spans="1:9" s="2" customFormat="1" x14ac:dyDescent="0.2">
      <c r="A453" s="228" t="s">
        <v>1711</v>
      </c>
      <c r="B453" s="229">
        <v>991766469</v>
      </c>
      <c r="C453" s="229">
        <v>0</v>
      </c>
      <c r="D453" s="229">
        <v>0</v>
      </c>
      <c r="E453" s="229">
        <v>0</v>
      </c>
      <c r="F453" s="230">
        <f t="shared" si="26"/>
        <v>991766469</v>
      </c>
      <c r="G453" s="191">
        <f t="shared" si="27"/>
        <v>0</v>
      </c>
      <c r="H453" s="191">
        <f t="shared" si="24"/>
        <v>0</v>
      </c>
      <c r="I453" s="191">
        <f t="shared" si="25"/>
        <v>0</v>
      </c>
    </row>
    <row r="454" spans="1:9" s="2" customFormat="1" x14ac:dyDescent="0.2">
      <c r="A454" s="167" t="s">
        <v>243</v>
      </c>
      <c r="B454" s="231">
        <v>4067500757</v>
      </c>
      <c r="C454" s="231">
        <v>1595000000</v>
      </c>
      <c r="D454" s="231">
        <v>1595000000</v>
      </c>
      <c r="E454" s="231">
        <v>1595000000</v>
      </c>
      <c r="F454" s="232">
        <f t="shared" si="26"/>
        <v>2472500757</v>
      </c>
      <c r="G454" s="233">
        <f t="shared" si="27"/>
        <v>39.213268670081277</v>
      </c>
      <c r="H454" s="233">
        <f t="shared" si="24"/>
        <v>39.213268670081277</v>
      </c>
      <c r="I454" s="233">
        <f t="shared" si="25"/>
        <v>39.213268670081277</v>
      </c>
    </row>
    <row r="455" spans="1:9" s="2" customFormat="1" x14ac:dyDescent="0.2">
      <c r="A455" s="167" t="s">
        <v>109</v>
      </c>
      <c r="B455" s="231">
        <v>4067500757</v>
      </c>
      <c r="C455" s="231">
        <v>1595000000</v>
      </c>
      <c r="D455" s="231">
        <v>1595000000</v>
      </c>
      <c r="E455" s="231">
        <v>1595000000</v>
      </c>
      <c r="F455" s="232">
        <f t="shared" si="26"/>
        <v>2472500757</v>
      </c>
      <c r="G455" s="233">
        <f t="shared" si="27"/>
        <v>39.213268670081277</v>
      </c>
      <c r="H455" s="233">
        <f t="shared" ref="H455:H518" si="28">IFERROR(IF(D455&gt;0,+D455/B455*100,0),0)</f>
        <v>39.213268670081277</v>
      </c>
      <c r="I455" s="233">
        <f t="shared" ref="I455:I518" si="29">IFERROR(IF(E455&gt;0,+E455/B455*100,0),0)</f>
        <v>39.213268670081277</v>
      </c>
    </row>
    <row r="456" spans="1:9" s="2" customFormat="1" x14ac:dyDescent="0.2">
      <c r="A456" s="167" t="s">
        <v>28</v>
      </c>
      <c r="B456" s="231">
        <v>4003574967</v>
      </c>
      <c r="C456" s="231">
        <v>1570000000</v>
      </c>
      <c r="D456" s="231">
        <v>1570000000</v>
      </c>
      <c r="E456" s="231">
        <v>1570000000</v>
      </c>
      <c r="F456" s="232">
        <f t="shared" si="26"/>
        <v>2433574967</v>
      </c>
      <c r="G456" s="233">
        <f t="shared" si="27"/>
        <v>39.214951960208914</v>
      </c>
      <c r="H456" s="233">
        <f t="shared" si="28"/>
        <v>39.214951960208914</v>
      </c>
      <c r="I456" s="233">
        <f t="shared" si="29"/>
        <v>39.214951960208914</v>
      </c>
    </row>
    <row r="457" spans="1:9" s="2" customFormat="1" x14ac:dyDescent="0.2">
      <c r="A457" s="228" t="s">
        <v>110</v>
      </c>
      <c r="B457" s="229">
        <v>2834972763</v>
      </c>
      <c r="C457" s="229">
        <v>1021394400</v>
      </c>
      <c r="D457" s="229">
        <v>1021394400</v>
      </c>
      <c r="E457" s="229">
        <v>1021394400</v>
      </c>
      <c r="F457" s="230">
        <f t="shared" ref="F457:F520" si="30">+B457-C457</f>
        <v>1813578363</v>
      </c>
      <c r="G457" s="191">
        <f t="shared" ref="G457:G520" si="31">IFERROR(IF(C457&gt;0,+C457/B457*100,0),0)</f>
        <v>36.028367303224066</v>
      </c>
      <c r="H457" s="191">
        <f t="shared" si="28"/>
        <v>36.028367303224066</v>
      </c>
      <c r="I457" s="191">
        <f t="shared" si="29"/>
        <v>36.028367303224066</v>
      </c>
    </row>
    <row r="458" spans="1:9" s="2" customFormat="1" x14ac:dyDescent="0.2">
      <c r="A458" s="185" t="s">
        <v>111</v>
      </c>
      <c r="B458" s="182">
        <v>768718562</v>
      </c>
      <c r="C458" s="182">
        <v>431383000</v>
      </c>
      <c r="D458" s="182">
        <v>431383000</v>
      </c>
      <c r="E458" s="182">
        <v>431383000</v>
      </c>
      <c r="F458" s="183">
        <f t="shared" si="30"/>
        <v>337335562</v>
      </c>
      <c r="G458" s="184">
        <f t="shared" si="31"/>
        <v>56.117156697459848</v>
      </c>
      <c r="H458" s="184">
        <f t="shared" si="28"/>
        <v>56.117156697459848</v>
      </c>
      <c r="I458" s="184">
        <f t="shared" si="29"/>
        <v>56.117156697459848</v>
      </c>
    </row>
    <row r="459" spans="1:9" s="2" customFormat="1" x14ac:dyDescent="0.2">
      <c r="A459" s="228" t="s">
        <v>112</v>
      </c>
      <c r="B459" s="229">
        <v>399883642</v>
      </c>
      <c r="C459" s="229">
        <v>117222600</v>
      </c>
      <c r="D459" s="229">
        <v>117222600</v>
      </c>
      <c r="E459" s="229">
        <v>117222600</v>
      </c>
      <c r="F459" s="230">
        <f t="shared" si="30"/>
        <v>282661042</v>
      </c>
      <c r="G459" s="191">
        <f t="shared" si="31"/>
        <v>29.314177347619534</v>
      </c>
      <c r="H459" s="191">
        <f t="shared" si="28"/>
        <v>29.314177347619534</v>
      </c>
      <c r="I459" s="191">
        <f t="shared" si="29"/>
        <v>29.314177347619534</v>
      </c>
    </row>
    <row r="460" spans="1:9" s="2" customFormat="1" x14ac:dyDescent="0.2">
      <c r="A460" s="171" t="s">
        <v>29</v>
      </c>
      <c r="B460" s="172">
        <v>56280790</v>
      </c>
      <c r="C460" s="172">
        <v>25000000</v>
      </c>
      <c r="D460" s="172">
        <v>25000000</v>
      </c>
      <c r="E460" s="172">
        <v>25000000</v>
      </c>
      <c r="F460" s="173">
        <f t="shared" si="30"/>
        <v>31280790</v>
      </c>
      <c r="G460" s="174">
        <f t="shared" si="31"/>
        <v>44.420129852477196</v>
      </c>
      <c r="H460" s="174">
        <f t="shared" si="28"/>
        <v>44.420129852477196</v>
      </c>
      <c r="I460" s="174">
        <f t="shared" si="29"/>
        <v>44.420129852477196</v>
      </c>
    </row>
    <row r="461" spans="1:9" s="2" customFormat="1" x14ac:dyDescent="0.2">
      <c r="A461" s="228" t="s">
        <v>113</v>
      </c>
      <c r="B461" s="229">
        <v>56280790</v>
      </c>
      <c r="C461" s="229">
        <v>25000000</v>
      </c>
      <c r="D461" s="229">
        <v>25000000</v>
      </c>
      <c r="E461" s="229">
        <v>25000000</v>
      </c>
      <c r="F461" s="230">
        <f t="shared" si="30"/>
        <v>31280790</v>
      </c>
      <c r="G461" s="191">
        <f t="shared" si="31"/>
        <v>44.420129852477196</v>
      </c>
      <c r="H461" s="191">
        <f t="shared" si="28"/>
        <v>44.420129852477196</v>
      </c>
      <c r="I461" s="191">
        <f t="shared" si="29"/>
        <v>44.420129852477196</v>
      </c>
    </row>
    <row r="462" spans="1:9" s="2" customFormat="1" x14ac:dyDescent="0.2">
      <c r="A462" s="167" t="s">
        <v>127</v>
      </c>
      <c r="B462" s="231">
        <v>7645000</v>
      </c>
      <c r="C462" s="231">
        <v>0</v>
      </c>
      <c r="D462" s="231">
        <v>0</v>
      </c>
      <c r="E462" s="231">
        <v>0</v>
      </c>
      <c r="F462" s="232">
        <f t="shared" si="30"/>
        <v>7645000</v>
      </c>
      <c r="G462" s="233">
        <f t="shared" si="31"/>
        <v>0</v>
      </c>
      <c r="H462" s="233">
        <f t="shared" si="28"/>
        <v>0</v>
      </c>
      <c r="I462" s="233">
        <f t="shared" si="29"/>
        <v>0</v>
      </c>
    </row>
    <row r="463" spans="1:9" s="2" customFormat="1" x14ac:dyDescent="0.2">
      <c r="A463" s="185" t="s">
        <v>130</v>
      </c>
      <c r="B463" s="182">
        <v>7645000</v>
      </c>
      <c r="C463" s="182">
        <v>0</v>
      </c>
      <c r="D463" s="182">
        <v>0</v>
      </c>
      <c r="E463" s="182">
        <v>0</v>
      </c>
      <c r="F463" s="183">
        <f t="shared" si="30"/>
        <v>7645000</v>
      </c>
      <c r="G463" s="184">
        <f t="shared" si="31"/>
        <v>0</v>
      </c>
      <c r="H463" s="184">
        <f t="shared" si="28"/>
        <v>0</v>
      </c>
      <c r="I463" s="184">
        <f t="shared" si="29"/>
        <v>0</v>
      </c>
    </row>
    <row r="464" spans="1:9" s="2" customFormat="1" x14ac:dyDescent="0.2">
      <c r="A464" s="167" t="s">
        <v>244</v>
      </c>
      <c r="B464" s="231">
        <v>7207747000</v>
      </c>
      <c r="C464" s="231">
        <v>2853725549</v>
      </c>
      <c r="D464" s="231">
        <v>2853725549</v>
      </c>
      <c r="E464" s="231">
        <v>2853725549</v>
      </c>
      <c r="F464" s="232">
        <f t="shared" si="30"/>
        <v>4354021451</v>
      </c>
      <c r="G464" s="233">
        <f t="shared" si="31"/>
        <v>39.59247666434463</v>
      </c>
      <c r="H464" s="233">
        <f t="shared" si="28"/>
        <v>39.59247666434463</v>
      </c>
      <c r="I464" s="233">
        <f t="shared" si="29"/>
        <v>39.59247666434463</v>
      </c>
    </row>
    <row r="465" spans="1:9" s="2" customFormat="1" x14ac:dyDescent="0.2">
      <c r="A465" s="171" t="s">
        <v>109</v>
      </c>
      <c r="B465" s="172">
        <v>7207747000</v>
      </c>
      <c r="C465" s="172">
        <v>2853725549</v>
      </c>
      <c r="D465" s="172">
        <v>2853725549</v>
      </c>
      <c r="E465" s="172">
        <v>2853725549</v>
      </c>
      <c r="F465" s="173">
        <f t="shared" si="30"/>
        <v>4354021451</v>
      </c>
      <c r="G465" s="174">
        <f t="shared" si="31"/>
        <v>39.59247666434463</v>
      </c>
      <c r="H465" s="174">
        <f t="shared" si="28"/>
        <v>39.59247666434463</v>
      </c>
      <c r="I465" s="174">
        <f t="shared" si="29"/>
        <v>39.59247666434463</v>
      </c>
    </row>
    <row r="466" spans="1:9" s="2" customFormat="1" x14ac:dyDescent="0.2">
      <c r="A466" s="167" t="s">
        <v>28</v>
      </c>
      <c r="B466" s="231">
        <v>7193551000</v>
      </c>
      <c r="C466" s="231">
        <v>2853725549</v>
      </c>
      <c r="D466" s="231">
        <v>2853725549</v>
      </c>
      <c r="E466" s="231">
        <v>2853725549</v>
      </c>
      <c r="F466" s="232">
        <f t="shared" si="30"/>
        <v>4339825451</v>
      </c>
      <c r="G466" s="233">
        <f t="shared" si="31"/>
        <v>39.670609814262804</v>
      </c>
      <c r="H466" s="233">
        <f t="shared" si="28"/>
        <v>39.670609814262804</v>
      </c>
      <c r="I466" s="233">
        <f t="shared" si="29"/>
        <v>39.670609814262804</v>
      </c>
    </row>
    <row r="467" spans="1:9" s="2" customFormat="1" x14ac:dyDescent="0.2">
      <c r="A467" s="228" t="s">
        <v>110</v>
      </c>
      <c r="B467" s="229">
        <v>5967117000</v>
      </c>
      <c r="C467" s="229">
        <v>1866508147</v>
      </c>
      <c r="D467" s="229">
        <v>1866508147</v>
      </c>
      <c r="E467" s="229">
        <v>1866508147</v>
      </c>
      <c r="F467" s="230">
        <f t="shared" si="30"/>
        <v>4100608853</v>
      </c>
      <c r="G467" s="191">
        <f t="shared" si="31"/>
        <v>31.279898600949167</v>
      </c>
      <c r="H467" s="191">
        <f t="shared" si="28"/>
        <v>31.279898600949167</v>
      </c>
      <c r="I467" s="191">
        <f t="shared" si="29"/>
        <v>31.279898600949167</v>
      </c>
    </row>
    <row r="468" spans="1:9" s="2" customFormat="1" x14ac:dyDescent="0.2">
      <c r="A468" s="185" t="s">
        <v>111</v>
      </c>
      <c r="B468" s="182">
        <v>1146200000</v>
      </c>
      <c r="C468" s="182">
        <v>906983402</v>
      </c>
      <c r="D468" s="182">
        <v>906983402</v>
      </c>
      <c r="E468" s="182">
        <v>906983402</v>
      </c>
      <c r="F468" s="183">
        <f t="shared" si="30"/>
        <v>239216598</v>
      </c>
      <c r="G468" s="184">
        <f t="shared" si="31"/>
        <v>79.129593613679987</v>
      </c>
      <c r="H468" s="184">
        <f t="shared" si="28"/>
        <v>79.129593613679987</v>
      </c>
      <c r="I468" s="184">
        <f t="shared" si="29"/>
        <v>79.129593613679987</v>
      </c>
    </row>
    <row r="469" spans="1:9" s="2" customFormat="1" x14ac:dyDescent="0.2">
      <c r="A469" s="185" t="s">
        <v>112</v>
      </c>
      <c r="B469" s="182">
        <v>80234000</v>
      </c>
      <c r="C469" s="182">
        <v>80234000</v>
      </c>
      <c r="D469" s="182">
        <v>80234000</v>
      </c>
      <c r="E469" s="182">
        <v>80234000</v>
      </c>
      <c r="F469" s="183">
        <f t="shared" si="30"/>
        <v>0</v>
      </c>
      <c r="G469" s="184">
        <f t="shared" si="31"/>
        <v>100</v>
      </c>
      <c r="H469" s="184">
        <f t="shared" si="28"/>
        <v>100</v>
      </c>
      <c r="I469" s="184">
        <f t="shared" si="29"/>
        <v>100</v>
      </c>
    </row>
    <row r="470" spans="1:9" s="2" customFormat="1" x14ac:dyDescent="0.2">
      <c r="A470" s="171" t="s">
        <v>29</v>
      </c>
      <c r="B470" s="172">
        <v>14196000</v>
      </c>
      <c r="C470" s="172">
        <v>0</v>
      </c>
      <c r="D470" s="172">
        <v>0</v>
      </c>
      <c r="E470" s="172">
        <v>0</v>
      </c>
      <c r="F470" s="173">
        <f t="shared" si="30"/>
        <v>14196000</v>
      </c>
      <c r="G470" s="174">
        <f t="shared" si="31"/>
        <v>0</v>
      </c>
      <c r="H470" s="174">
        <f t="shared" si="28"/>
        <v>0</v>
      </c>
      <c r="I470" s="174">
        <f t="shared" si="29"/>
        <v>0</v>
      </c>
    </row>
    <row r="471" spans="1:9" s="2" customFormat="1" x14ac:dyDescent="0.2">
      <c r="A471" s="228" t="s">
        <v>113</v>
      </c>
      <c r="B471" s="229">
        <v>14196000</v>
      </c>
      <c r="C471" s="229">
        <v>0</v>
      </c>
      <c r="D471" s="229">
        <v>0</v>
      </c>
      <c r="E471" s="229">
        <v>0</v>
      </c>
      <c r="F471" s="230">
        <f t="shared" si="30"/>
        <v>14196000</v>
      </c>
      <c r="G471" s="191">
        <f t="shared" si="31"/>
        <v>0</v>
      </c>
      <c r="H471" s="191">
        <f t="shared" si="28"/>
        <v>0</v>
      </c>
      <c r="I471" s="191">
        <f t="shared" si="29"/>
        <v>0</v>
      </c>
    </row>
    <row r="472" spans="1:9" s="2" customFormat="1" x14ac:dyDescent="0.2">
      <c r="A472" s="171" t="s">
        <v>245</v>
      </c>
      <c r="B472" s="172">
        <v>6007037000</v>
      </c>
      <c r="C472" s="172">
        <v>2584817272</v>
      </c>
      <c r="D472" s="172">
        <v>2584817272</v>
      </c>
      <c r="E472" s="172">
        <v>2584817272</v>
      </c>
      <c r="F472" s="173">
        <f t="shared" si="30"/>
        <v>3422219728</v>
      </c>
      <c r="G472" s="174">
        <f t="shared" si="31"/>
        <v>43.029821058202238</v>
      </c>
      <c r="H472" s="174">
        <f t="shared" si="28"/>
        <v>43.029821058202238</v>
      </c>
      <c r="I472" s="174">
        <f t="shared" si="29"/>
        <v>43.029821058202238</v>
      </c>
    </row>
    <row r="473" spans="1:9" s="2" customFormat="1" x14ac:dyDescent="0.2">
      <c r="A473" s="167" t="s">
        <v>109</v>
      </c>
      <c r="B473" s="231">
        <v>6007037000</v>
      </c>
      <c r="C473" s="231">
        <v>2584817272</v>
      </c>
      <c r="D473" s="231">
        <v>2584817272</v>
      </c>
      <c r="E473" s="231">
        <v>2584817272</v>
      </c>
      <c r="F473" s="232">
        <f t="shared" si="30"/>
        <v>3422219728</v>
      </c>
      <c r="G473" s="233">
        <f t="shared" si="31"/>
        <v>43.029821058202238</v>
      </c>
      <c r="H473" s="233">
        <f t="shared" si="28"/>
        <v>43.029821058202238</v>
      </c>
      <c r="I473" s="233">
        <f t="shared" si="29"/>
        <v>43.029821058202238</v>
      </c>
    </row>
    <row r="474" spans="1:9" s="2" customFormat="1" x14ac:dyDescent="0.2">
      <c r="A474" s="167" t="s">
        <v>28</v>
      </c>
      <c r="B474" s="231">
        <v>5909693000</v>
      </c>
      <c r="C474" s="231">
        <v>2581357272</v>
      </c>
      <c r="D474" s="231">
        <v>2581357272</v>
      </c>
      <c r="E474" s="231">
        <v>2581357272</v>
      </c>
      <c r="F474" s="232">
        <f t="shared" si="30"/>
        <v>3328335728</v>
      </c>
      <c r="G474" s="233">
        <f t="shared" si="31"/>
        <v>43.680057018190283</v>
      </c>
      <c r="H474" s="233">
        <f t="shared" si="28"/>
        <v>43.680057018190283</v>
      </c>
      <c r="I474" s="233">
        <f t="shared" si="29"/>
        <v>43.680057018190283</v>
      </c>
    </row>
    <row r="475" spans="1:9" s="2" customFormat="1" x14ac:dyDescent="0.2">
      <c r="A475" s="185" t="s">
        <v>110</v>
      </c>
      <c r="B475" s="182">
        <v>4599357000</v>
      </c>
      <c r="C475" s="182">
        <v>1951416665</v>
      </c>
      <c r="D475" s="182">
        <v>1951416665</v>
      </c>
      <c r="E475" s="182">
        <v>1951416665</v>
      </c>
      <c r="F475" s="183">
        <f t="shared" si="30"/>
        <v>2647940335</v>
      </c>
      <c r="G475" s="184">
        <f t="shared" si="31"/>
        <v>42.428032114054204</v>
      </c>
      <c r="H475" s="184">
        <f t="shared" si="28"/>
        <v>42.428032114054204</v>
      </c>
      <c r="I475" s="184">
        <f t="shared" si="29"/>
        <v>42.428032114054204</v>
      </c>
    </row>
    <row r="476" spans="1:9" s="2" customFormat="1" x14ac:dyDescent="0.2">
      <c r="A476" s="228" t="s">
        <v>111</v>
      </c>
      <c r="B476" s="229">
        <v>1207751000</v>
      </c>
      <c r="C476" s="229">
        <v>527355607</v>
      </c>
      <c r="D476" s="229">
        <v>527355607</v>
      </c>
      <c r="E476" s="229">
        <v>527355607</v>
      </c>
      <c r="F476" s="230">
        <f t="shared" si="30"/>
        <v>680395393</v>
      </c>
      <c r="G476" s="191">
        <f t="shared" si="31"/>
        <v>43.664265813069086</v>
      </c>
      <c r="H476" s="191">
        <f t="shared" si="28"/>
        <v>43.664265813069086</v>
      </c>
      <c r="I476" s="191">
        <f t="shared" si="29"/>
        <v>43.664265813069086</v>
      </c>
    </row>
    <row r="477" spans="1:9" s="2" customFormat="1" x14ac:dyDescent="0.2">
      <c r="A477" s="185" t="s">
        <v>112</v>
      </c>
      <c r="B477" s="182">
        <v>102585000</v>
      </c>
      <c r="C477" s="182">
        <v>102585000</v>
      </c>
      <c r="D477" s="182">
        <v>102585000</v>
      </c>
      <c r="E477" s="182">
        <v>102585000</v>
      </c>
      <c r="F477" s="183">
        <f t="shared" si="30"/>
        <v>0</v>
      </c>
      <c r="G477" s="184">
        <f t="shared" si="31"/>
        <v>100</v>
      </c>
      <c r="H477" s="184">
        <f t="shared" si="28"/>
        <v>100</v>
      </c>
      <c r="I477" s="184">
        <f t="shared" si="29"/>
        <v>100</v>
      </c>
    </row>
    <row r="478" spans="1:9" s="2" customFormat="1" x14ac:dyDescent="0.2">
      <c r="A478" s="171" t="s">
        <v>29</v>
      </c>
      <c r="B478" s="172">
        <v>75661000</v>
      </c>
      <c r="C478" s="172">
        <v>0</v>
      </c>
      <c r="D478" s="172">
        <v>0</v>
      </c>
      <c r="E478" s="172">
        <v>0</v>
      </c>
      <c r="F478" s="173">
        <f t="shared" si="30"/>
        <v>75661000</v>
      </c>
      <c r="G478" s="174">
        <f t="shared" si="31"/>
        <v>0</v>
      </c>
      <c r="H478" s="174">
        <f t="shared" si="28"/>
        <v>0</v>
      </c>
      <c r="I478" s="174">
        <f t="shared" si="29"/>
        <v>0</v>
      </c>
    </row>
    <row r="479" spans="1:9" s="2" customFormat="1" x14ac:dyDescent="0.2">
      <c r="A479" s="185" t="s">
        <v>113</v>
      </c>
      <c r="B479" s="182">
        <v>75661000</v>
      </c>
      <c r="C479" s="182">
        <v>0</v>
      </c>
      <c r="D479" s="182">
        <v>0</v>
      </c>
      <c r="E479" s="182">
        <v>0</v>
      </c>
      <c r="F479" s="183">
        <f t="shared" si="30"/>
        <v>75661000</v>
      </c>
      <c r="G479" s="184">
        <f t="shared" si="31"/>
        <v>0</v>
      </c>
      <c r="H479" s="184">
        <f t="shared" si="28"/>
        <v>0</v>
      </c>
      <c r="I479" s="184">
        <f t="shared" si="29"/>
        <v>0</v>
      </c>
    </row>
    <row r="480" spans="1:9" s="2" customFormat="1" x14ac:dyDescent="0.2">
      <c r="A480" s="171" t="s">
        <v>127</v>
      </c>
      <c r="B480" s="172">
        <v>21683000</v>
      </c>
      <c r="C480" s="172">
        <v>3460000</v>
      </c>
      <c r="D480" s="172">
        <v>3460000</v>
      </c>
      <c r="E480" s="172">
        <v>3460000</v>
      </c>
      <c r="F480" s="173">
        <f t="shared" si="30"/>
        <v>18223000</v>
      </c>
      <c r="G480" s="174">
        <f t="shared" si="31"/>
        <v>15.957201494258175</v>
      </c>
      <c r="H480" s="174">
        <f t="shared" si="28"/>
        <v>15.957201494258175</v>
      </c>
      <c r="I480" s="174">
        <f t="shared" si="29"/>
        <v>15.957201494258175</v>
      </c>
    </row>
    <row r="481" spans="1:9" s="2" customFormat="1" x14ac:dyDescent="0.2">
      <c r="A481" s="228" t="s">
        <v>128</v>
      </c>
      <c r="B481" s="229">
        <v>3460000</v>
      </c>
      <c r="C481" s="229">
        <v>3460000</v>
      </c>
      <c r="D481" s="229">
        <v>3460000</v>
      </c>
      <c r="E481" s="229">
        <v>3460000</v>
      </c>
      <c r="F481" s="230">
        <f t="shared" si="30"/>
        <v>0</v>
      </c>
      <c r="G481" s="191">
        <f t="shared" si="31"/>
        <v>100</v>
      </c>
      <c r="H481" s="191">
        <f t="shared" si="28"/>
        <v>100</v>
      </c>
      <c r="I481" s="191">
        <f t="shared" si="29"/>
        <v>100</v>
      </c>
    </row>
    <row r="482" spans="1:9" s="2" customFormat="1" x14ac:dyDescent="0.2">
      <c r="A482" s="228" t="s">
        <v>130</v>
      </c>
      <c r="B482" s="229">
        <v>18223000</v>
      </c>
      <c r="C482" s="229">
        <v>0</v>
      </c>
      <c r="D482" s="229">
        <v>0</v>
      </c>
      <c r="E482" s="229">
        <v>0</v>
      </c>
      <c r="F482" s="230">
        <f t="shared" si="30"/>
        <v>18223000</v>
      </c>
      <c r="G482" s="191">
        <f t="shared" si="31"/>
        <v>0</v>
      </c>
      <c r="H482" s="191">
        <f t="shared" si="28"/>
        <v>0</v>
      </c>
      <c r="I482" s="191">
        <f t="shared" si="29"/>
        <v>0</v>
      </c>
    </row>
    <row r="483" spans="1:9" s="2" customFormat="1" x14ac:dyDescent="0.2">
      <c r="A483" s="167" t="s">
        <v>246</v>
      </c>
      <c r="B483" s="231">
        <v>9527830578</v>
      </c>
      <c r="C483" s="231">
        <v>1509365364</v>
      </c>
      <c r="D483" s="231">
        <v>1224102938</v>
      </c>
      <c r="E483" s="231">
        <v>1137392938</v>
      </c>
      <c r="F483" s="232">
        <f t="shared" si="30"/>
        <v>8018465214</v>
      </c>
      <c r="G483" s="233">
        <f t="shared" si="31"/>
        <v>15.841647808947847</v>
      </c>
      <c r="H483" s="233">
        <f t="shared" si="28"/>
        <v>12.847656431113336</v>
      </c>
      <c r="I483" s="233">
        <f t="shared" si="29"/>
        <v>11.937585672716189</v>
      </c>
    </row>
    <row r="484" spans="1:9" s="2" customFormat="1" x14ac:dyDescent="0.2">
      <c r="A484" s="167" t="s">
        <v>109</v>
      </c>
      <c r="B484" s="231">
        <v>4079120942</v>
      </c>
      <c r="C484" s="231">
        <v>1509365364</v>
      </c>
      <c r="D484" s="231">
        <v>1224102938</v>
      </c>
      <c r="E484" s="231">
        <v>1137392938</v>
      </c>
      <c r="F484" s="232">
        <f t="shared" si="30"/>
        <v>2569755578</v>
      </c>
      <c r="G484" s="233">
        <f t="shared" si="31"/>
        <v>37.002221445779334</v>
      </c>
      <c r="H484" s="233">
        <f t="shared" si="28"/>
        <v>30.008988588600666</v>
      </c>
      <c r="I484" s="233">
        <f t="shared" si="29"/>
        <v>27.883285496368103</v>
      </c>
    </row>
    <row r="485" spans="1:9" s="2" customFormat="1" x14ac:dyDescent="0.2">
      <c r="A485" s="167" t="s">
        <v>28</v>
      </c>
      <c r="B485" s="231">
        <v>2896052667</v>
      </c>
      <c r="C485" s="231">
        <v>1159259364</v>
      </c>
      <c r="D485" s="231">
        <v>1159259364</v>
      </c>
      <c r="E485" s="231">
        <v>1072549364</v>
      </c>
      <c r="F485" s="232">
        <f t="shared" si="30"/>
        <v>1736793303</v>
      </c>
      <c r="G485" s="233">
        <f t="shared" si="31"/>
        <v>40.0289462001003</v>
      </c>
      <c r="H485" s="233">
        <f t="shared" si="28"/>
        <v>40.0289462001003</v>
      </c>
      <c r="I485" s="233">
        <f t="shared" si="29"/>
        <v>37.034870816456738</v>
      </c>
    </row>
    <row r="486" spans="1:9" s="2" customFormat="1" x14ac:dyDescent="0.2">
      <c r="A486" s="228" t="s">
        <v>110</v>
      </c>
      <c r="B486" s="229">
        <v>2158014667</v>
      </c>
      <c r="C486" s="229">
        <v>787035000</v>
      </c>
      <c r="D486" s="229">
        <v>787035000</v>
      </c>
      <c r="E486" s="229">
        <v>787035000</v>
      </c>
      <c r="F486" s="230">
        <f t="shared" si="30"/>
        <v>1370979667</v>
      </c>
      <c r="G486" s="191">
        <f t="shared" si="31"/>
        <v>36.470326732955428</v>
      </c>
      <c r="H486" s="191">
        <f t="shared" si="28"/>
        <v>36.470326732955428</v>
      </c>
      <c r="I486" s="191">
        <f t="shared" si="29"/>
        <v>36.470326732955428</v>
      </c>
    </row>
    <row r="487" spans="1:9" s="2" customFormat="1" x14ac:dyDescent="0.2">
      <c r="A487" s="185" t="s">
        <v>111</v>
      </c>
      <c r="B487" s="182">
        <v>649781000</v>
      </c>
      <c r="C487" s="182">
        <v>319201000</v>
      </c>
      <c r="D487" s="182">
        <v>319201000</v>
      </c>
      <c r="E487" s="182">
        <v>232491000</v>
      </c>
      <c r="F487" s="183">
        <f t="shared" si="30"/>
        <v>330580000</v>
      </c>
      <c r="G487" s="184">
        <f t="shared" si="31"/>
        <v>49.124397296935427</v>
      </c>
      <c r="H487" s="184">
        <f t="shared" si="28"/>
        <v>49.124397296935427</v>
      </c>
      <c r="I487" s="184">
        <f t="shared" si="29"/>
        <v>35.77990122825998</v>
      </c>
    </row>
    <row r="488" spans="1:9" s="2" customFormat="1" x14ac:dyDescent="0.2">
      <c r="A488" s="228" t="s">
        <v>112</v>
      </c>
      <c r="B488" s="229">
        <v>88257000</v>
      </c>
      <c r="C488" s="229">
        <v>53023364</v>
      </c>
      <c r="D488" s="229">
        <v>53023364</v>
      </c>
      <c r="E488" s="229">
        <v>53023364</v>
      </c>
      <c r="F488" s="230">
        <f t="shared" si="30"/>
        <v>35233636</v>
      </c>
      <c r="G488" s="191">
        <f t="shared" si="31"/>
        <v>60.078366588485899</v>
      </c>
      <c r="H488" s="191">
        <f t="shared" si="28"/>
        <v>60.078366588485899</v>
      </c>
      <c r="I488" s="191">
        <f t="shared" si="29"/>
        <v>60.078366588485899</v>
      </c>
    </row>
    <row r="489" spans="1:9" s="2" customFormat="1" x14ac:dyDescent="0.2">
      <c r="A489" s="167" t="s">
        <v>29</v>
      </c>
      <c r="B489" s="231">
        <v>1123327306</v>
      </c>
      <c r="C489" s="231">
        <v>350106000</v>
      </c>
      <c r="D489" s="231">
        <v>64843574</v>
      </c>
      <c r="E489" s="231">
        <v>64843574</v>
      </c>
      <c r="F489" s="232">
        <f t="shared" si="30"/>
        <v>773221306</v>
      </c>
      <c r="G489" s="233">
        <f t="shared" si="31"/>
        <v>31.166873459764361</v>
      </c>
      <c r="H489" s="233">
        <f t="shared" si="28"/>
        <v>5.7724559577295631</v>
      </c>
      <c r="I489" s="233">
        <f t="shared" si="29"/>
        <v>5.7724559577295631</v>
      </c>
    </row>
    <row r="490" spans="1:9" s="2" customFormat="1" x14ac:dyDescent="0.2">
      <c r="A490" s="185" t="s">
        <v>113</v>
      </c>
      <c r="B490" s="182">
        <v>1123327306</v>
      </c>
      <c r="C490" s="182">
        <v>350106000</v>
      </c>
      <c r="D490" s="182">
        <v>64843574</v>
      </c>
      <c r="E490" s="182">
        <v>64843574</v>
      </c>
      <c r="F490" s="183">
        <f t="shared" si="30"/>
        <v>773221306</v>
      </c>
      <c r="G490" s="184">
        <f t="shared" si="31"/>
        <v>31.166873459764361</v>
      </c>
      <c r="H490" s="184">
        <f t="shared" si="28"/>
        <v>5.7724559577295631</v>
      </c>
      <c r="I490" s="184">
        <f t="shared" si="29"/>
        <v>5.7724559577295631</v>
      </c>
    </row>
    <row r="491" spans="1:9" s="2" customFormat="1" x14ac:dyDescent="0.2">
      <c r="A491" s="171" t="s">
        <v>127</v>
      </c>
      <c r="B491" s="172">
        <v>59740969</v>
      </c>
      <c r="C491" s="172">
        <v>0</v>
      </c>
      <c r="D491" s="172">
        <v>0</v>
      </c>
      <c r="E491" s="172">
        <v>0</v>
      </c>
      <c r="F491" s="173">
        <f t="shared" si="30"/>
        <v>59740969</v>
      </c>
      <c r="G491" s="174">
        <f t="shared" si="31"/>
        <v>0</v>
      </c>
      <c r="H491" s="174">
        <f t="shared" si="28"/>
        <v>0</v>
      </c>
      <c r="I491" s="174">
        <f t="shared" si="29"/>
        <v>0</v>
      </c>
    </row>
    <row r="492" spans="1:9" s="2" customFormat="1" x14ac:dyDescent="0.2">
      <c r="A492" s="228" t="s">
        <v>128</v>
      </c>
      <c r="B492" s="229">
        <v>36808969</v>
      </c>
      <c r="C492" s="229">
        <v>0</v>
      </c>
      <c r="D492" s="229">
        <v>0</v>
      </c>
      <c r="E492" s="229">
        <v>0</v>
      </c>
      <c r="F492" s="230">
        <f t="shared" si="30"/>
        <v>36808969</v>
      </c>
      <c r="G492" s="191">
        <f t="shared" si="31"/>
        <v>0</v>
      </c>
      <c r="H492" s="191">
        <f t="shared" si="28"/>
        <v>0</v>
      </c>
      <c r="I492" s="191">
        <f t="shared" si="29"/>
        <v>0</v>
      </c>
    </row>
    <row r="493" spans="1:9" s="2" customFormat="1" x14ac:dyDescent="0.2">
      <c r="A493" s="228" t="s">
        <v>130</v>
      </c>
      <c r="B493" s="229">
        <v>22932000</v>
      </c>
      <c r="C493" s="229">
        <v>0</v>
      </c>
      <c r="D493" s="229">
        <v>0</v>
      </c>
      <c r="E493" s="229">
        <v>0</v>
      </c>
      <c r="F493" s="230">
        <f t="shared" si="30"/>
        <v>22932000</v>
      </c>
      <c r="G493" s="191">
        <f t="shared" si="31"/>
        <v>0</v>
      </c>
      <c r="H493" s="191">
        <f t="shared" si="28"/>
        <v>0</v>
      </c>
      <c r="I493" s="191">
        <f t="shared" si="29"/>
        <v>0</v>
      </c>
    </row>
    <row r="494" spans="1:9" s="2" customFormat="1" x14ac:dyDescent="0.2">
      <c r="A494" s="167" t="s">
        <v>131</v>
      </c>
      <c r="B494" s="231">
        <v>5448709636</v>
      </c>
      <c r="C494" s="231">
        <v>0</v>
      </c>
      <c r="D494" s="231">
        <v>0</v>
      </c>
      <c r="E494" s="231">
        <v>0</v>
      </c>
      <c r="F494" s="232">
        <f t="shared" si="30"/>
        <v>5448709636</v>
      </c>
      <c r="G494" s="233">
        <f t="shared" si="31"/>
        <v>0</v>
      </c>
      <c r="H494" s="233">
        <f t="shared" si="28"/>
        <v>0</v>
      </c>
      <c r="I494" s="233">
        <f t="shared" si="29"/>
        <v>0</v>
      </c>
    </row>
    <row r="495" spans="1:9" s="2" customFormat="1" ht="11.25" customHeight="1" x14ac:dyDescent="0.2">
      <c r="A495" s="167" t="s">
        <v>1659</v>
      </c>
      <c r="B495" s="231">
        <v>5448709636</v>
      </c>
      <c r="C495" s="231">
        <v>0</v>
      </c>
      <c r="D495" s="231">
        <v>0</v>
      </c>
      <c r="E495" s="231">
        <v>0</v>
      </c>
      <c r="F495" s="232">
        <f t="shared" si="30"/>
        <v>5448709636</v>
      </c>
      <c r="G495" s="233">
        <f t="shared" si="31"/>
        <v>0</v>
      </c>
      <c r="H495" s="233">
        <f t="shared" si="28"/>
        <v>0</v>
      </c>
      <c r="I495" s="233">
        <f t="shared" si="29"/>
        <v>0</v>
      </c>
    </row>
    <row r="496" spans="1:9" s="2" customFormat="1" x14ac:dyDescent="0.2">
      <c r="A496" s="185" t="s">
        <v>1712</v>
      </c>
      <c r="B496" s="182">
        <v>5448709636</v>
      </c>
      <c r="C496" s="182">
        <v>0</v>
      </c>
      <c r="D496" s="182">
        <v>0</v>
      </c>
      <c r="E496" s="182">
        <v>0</v>
      </c>
      <c r="F496" s="183">
        <f t="shared" si="30"/>
        <v>5448709636</v>
      </c>
      <c r="G496" s="184">
        <f t="shared" si="31"/>
        <v>0</v>
      </c>
      <c r="H496" s="184">
        <f t="shared" si="28"/>
        <v>0</v>
      </c>
      <c r="I496" s="184">
        <f t="shared" si="29"/>
        <v>0</v>
      </c>
    </row>
    <row r="497" spans="1:9" s="2" customFormat="1" x14ac:dyDescent="0.2">
      <c r="A497" s="171" t="s">
        <v>247</v>
      </c>
      <c r="B497" s="172">
        <v>5995240340</v>
      </c>
      <c r="C497" s="172">
        <v>1479935815</v>
      </c>
      <c r="D497" s="172">
        <v>1471669497</v>
      </c>
      <c r="E497" s="172">
        <v>1470799382</v>
      </c>
      <c r="F497" s="173">
        <f t="shared" si="30"/>
        <v>4515304525</v>
      </c>
      <c r="G497" s="174">
        <f t="shared" si="31"/>
        <v>24.685179093253833</v>
      </c>
      <c r="H497" s="174">
        <f t="shared" si="28"/>
        <v>24.54729774853363</v>
      </c>
      <c r="I497" s="174">
        <f t="shared" si="29"/>
        <v>24.532784318701726</v>
      </c>
    </row>
    <row r="498" spans="1:9" s="2" customFormat="1" x14ac:dyDescent="0.2">
      <c r="A498" s="167" t="s">
        <v>109</v>
      </c>
      <c r="B498" s="231">
        <v>4496079436</v>
      </c>
      <c r="C498" s="231">
        <v>1479935815</v>
      </c>
      <c r="D498" s="231">
        <v>1471669497</v>
      </c>
      <c r="E498" s="231">
        <v>1470799382</v>
      </c>
      <c r="F498" s="232">
        <f t="shared" si="30"/>
        <v>3016143621</v>
      </c>
      <c r="G498" s="233">
        <f t="shared" si="31"/>
        <v>32.916140296592395</v>
      </c>
      <c r="H498" s="233">
        <f t="shared" si="28"/>
        <v>32.73228415886912</v>
      </c>
      <c r="I498" s="233">
        <f t="shared" si="29"/>
        <v>32.712931409159381</v>
      </c>
    </row>
    <row r="499" spans="1:9" s="2" customFormat="1" x14ac:dyDescent="0.2">
      <c r="A499" s="171" t="s">
        <v>28</v>
      </c>
      <c r="B499" s="172">
        <v>3832467168</v>
      </c>
      <c r="C499" s="172">
        <v>1468913588</v>
      </c>
      <c r="D499" s="172">
        <v>1467144149</v>
      </c>
      <c r="E499" s="172">
        <v>1466274034</v>
      </c>
      <c r="F499" s="173">
        <f t="shared" si="30"/>
        <v>2363553580</v>
      </c>
      <c r="G499" s="174">
        <f t="shared" si="31"/>
        <v>38.3281453854323</v>
      </c>
      <c r="H499" s="174">
        <f t="shared" si="28"/>
        <v>38.281975674840275</v>
      </c>
      <c r="I499" s="174">
        <f t="shared" si="29"/>
        <v>38.259271892606591</v>
      </c>
    </row>
    <row r="500" spans="1:9" s="2" customFormat="1" x14ac:dyDescent="0.2">
      <c r="A500" s="185" t="s">
        <v>110</v>
      </c>
      <c r="B500" s="182">
        <v>2625389998</v>
      </c>
      <c r="C500" s="182">
        <v>936847613</v>
      </c>
      <c r="D500" s="182">
        <v>935078174</v>
      </c>
      <c r="E500" s="182">
        <v>934208059</v>
      </c>
      <c r="F500" s="183">
        <f t="shared" si="30"/>
        <v>1688542385</v>
      </c>
      <c r="G500" s="184">
        <f t="shared" si="31"/>
        <v>35.684131261019608</v>
      </c>
      <c r="H500" s="184">
        <f t="shared" si="28"/>
        <v>35.616734074264571</v>
      </c>
      <c r="I500" s="184">
        <f t="shared" si="29"/>
        <v>35.58359176014504</v>
      </c>
    </row>
    <row r="501" spans="1:9" s="2" customFormat="1" x14ac:dyDescent="0.2">
      <c r="A501" s="185" t="s">
        <v>111</v>
      </c>
      <c r="B501" s="182">
        <v>838687291</v>
      </c>
      <c r="C501" s="182">
        <v>408204299</v>
      </c>
      <c r="D501" s="182">
        <v>408204299</v>
      </c>
      <c r="E501" s="182">
        <v>408204299</v>
      </c>
      <c r="F501" s="183">
        <f t="shared" si="30"/>
        <v>430482992</v>
      </c>
      <c r="G501" s="184">
        <f t="shared" si="31"/>
        <v>48.671811696738828</v>
      </c>
      <c r="H501" s="184">
        <f t="shared" si="28"/>
        <v>48.671811696738828</v>
      </c>
      <c r="I501" s="184">
        <f t="shared" si="29"/>
        <v>48.671811696738828</v>
      </c>
    </row>
    <row r="502" spans="1:9" s="2" customFormat="1" x14ac:dyDescent="0.2">
      <c r="A502" s="228" t="s">
        <v>112</v>
      </c>
      <c r="B502" s="229">
        <v>368389879</v>
      </c>
      <c r="C502" s="229">
        <v>123861676</v>
      </c>
      <c r="D502" s="229">
        <v>123861676</v>
      </c>
      <c r="E502" s="229">
        <v>123861676</v>
      </c>
      <c r="F502" s="230">
        <f t="shared" si="30"/>
        <v>244528203</v>
      </c>
      <c r="G502" s="191">
        <f t="shared" si="31"/>
        <v>33.622442705598871</v>
      </c>
      <c r="H502" s="191">
        <f t="shared" si="28"/>
        <v>33.622442705598871</v>
      </c>
      <c r="I502" s="191">
        <f t="shared" si="29"/>
        <v>33.622442705598871</v>
      </c>
    </row>
    <row r="503" spans="1:9" s="2" customFormat="1" x14ac:dyDescent="0.2">
      <c r="A503" s="171" t="s">
        <v>29</v>
      </c>
      <c r="B503" s="172">
        <v>638782468</v>
      </c>
      <c r="C503" s="172">
        <v>11022227</v>
      </c>
      <c r="D503" s="172">
        <v>4525348</v>
      </c>
      <c r="E503" s="172">
        <v>4525348</v>
      </c>
      <c r="F503" s="173">
        <f t="shared" si="30"/>
        <v>627760241</v>
      </c>
      <c r="G503" s="174">
        <f t="shared" si="31"/>
        <v>1.7255055597424442</v>
      </c>
      <c r="H503" s="174">
        <f t="shared" si="28"/>
        <v>0.70843334416623338</v>
      </c>
      <c r="I503" s="174">
        <f t="shared" si="29"/>
        <v>0.70843334416623338</v>
      </c>
    </row>
    <row r="504" spans="1:9" s="2" customFormat="1" x14ac:dyDescent="0.2">
      <c r="A504" s="228" t="s">
        <v>113</v>
      </c>
      <c r="B504" s="229">
        <v>638782468</v>
      </c>
      <c r="C504" s="229">
        <v>11022227</v>
      </c>
      <c r="D504" s="229">
        <v>4525348</v>
      </c>
      <c r="E504" s="229">
        <v>4525348</v>
      </c>
      <c r="F504" s="230">
        <f t="shared" si="30"/>
        <v>627760241</v>
      </c>
      <c r="G504" s="191">
        <f t="shared" si="31"/>
        <v>1.7255055597424442</v>
      </c>
      <c r="H504" s="191">
        <f t="shared" si="28"/>
        <v>0.70843334416623338</v>
      </c>
      <c r="I504" s="191">
        <f t="shared" si="29"/>
        <v>0.70843334416623338</v>
      </c>
    </row>
    <row r="505" spans="1:9" s="2" customFormat="1" x14ac:dyDescent="0.2">
      <c r="A505" s="167" t="s">
        <v>127</v>
      </c>
      <c r="B505" s="231">
        <v>24829800</v>
      </c>
      <c r="C505" s="231">
        <v>0</v>
      </c>
      <c r="D505" s="231">
        <v>0</v>
      </c>
      <c r="E505" s="231">
        <v>0</v>
      </c>
      <c r="F505" s="232">
        <f t="shared" si="30"/>
        <v>24829800</v>
      </c>
      <c r="G505" s="233">
        <f t="shared" si="31"/>
        <v>0</v>
      </c>
      <c r="H505" s="233">
        <f t="shared" si="28"/>
        <v>0</v>
      </c>
      <c r="I505" s="233">
        <f t="shared" si="29"/>
        <v>0</v>
      </c>
    </row>
    <row r="506" spans="1:9" s="2" customFormat="1" x14ac:dyDescent="0.2">
      <c r="A506" s="185" t="s">
        <v>128</v>
      </c>
      <c r="B506" s="182">
        <v>9000000</v>
      </c>
      <c r="C506" s="182">
        <v>0</v>
      </c>
      <c r="D506" s="182">
        <v>0</v>
      </c>
      <c r="E506" s="182">
        <v>0</v>
      </c>
      <c r="F506" s="183">
        <f t="shared" si="30"/>
        <v>9000000</v>
      </c>
      <c r="G506" s="184">
        <f t="shared" si="31"/>
        <v>0</v>
      </c>
      <c r="H506" s="184">
        <f t="shared" si="28"/>
        <v>0</v>
      </c>
      <c r="I506" s="184">
        <f t="shared" si="29"/>
        <v>0</v>
      </c>
    </row>
    <row r="507" spans="1:9" s="2" customFormat="1" x14ac:dyDescent="0.2">
      <c r="A507" s="185" t="s">
        <v>130</v>
      </c>
      <c r="B507" s="182">
        <v>15829800</v>
      </c>
      <c r="C507" s="182">
        <v>0</v>
      </c>
      <c r="D507" s="182">
        <v>0</v>
      </c>
      <c r="E507" s="182">
        <v>0</v>
      </c>
      <c r="F507" s="183">
        <f t="shared" si="30"/>
        <v>15829800</v>
      </c>
      <c r="G507" s="184">
        <f t="shared" si="31"/>
        <v>0</v>
      </c>
      <c r="H507" s="184">
        <f t="shared" si="28"/>
        <v>0</v>
      </c>
      <c r="I507" s="184">
        <f t="shared" si="29"/>
        <v>0</v>
      </c>
    </row>
    <row r="508" spans="1:9" s="2" customFormat="1" x14ac:dyDescent="0.2">
      <c r="A508" s="171" t="s">
        <v>131</v>
      </c>
      <c r="B508" s="172">
        <v>1499160904</v>
      </c>
      <c r="C508" s="172">
        <v>0</v>
      </c>
      <c r="D508" s="172">
        <v>0</v>
      </c>
      <c r="E508" s="172">
        <v>0</v>
      </c>
      <c r="F508" s="173">
        <f t="shared" si="30"/>
        <v>1499160904</v>
      </c>
      <c r="G508" s="174">
        <f t="shared" si="31"/>
        <v>0</v>
      </c>
      <c r="H508" s="174">
        <f t="shared" si="28"/>
        <v>0</v>
      </c>
      <c r="I508" s="174">
        <f t="shared" si="29"/>
        <v>0</v>
      </c>
    </row>
    <row r="509" spans="1:9" s="2" customFormat="1" x14ac:dyDescent="0.2">
      <c r="A509" s="167" t="s">
        <v>1659</v>
      </c>
      <c r="B509" s="231">
        <v>1499160904</v>
      </c>
      <c r="C509" s="231">
        <v>0</v>
      </c>
      <c r="D509" s="231">
        <v>0</v>
      </c>
      <c r="E509" s="231">
        <v>0</v>
      </c>
      <c r="F509" s="232">
        <f t="shared" si="30"/>
        <v>1499160904</v>
      </c>
      <c r="G509" s="233">
        <f t="shared" si="31"/>
        <v>0</v>
      </c>
      <c r="H509" s="233">
        <f t="shared" si="28"/>
        <v>0</v>
      </c>
      <c r="I509" s="233">
        <f t="shared" si="29"/>
        <v>0</v>
      </c>
    </row>
    <row r="510" spans="1:9" s="2" customFormat="1" x14ac:dyDescent="0.2">
      <c r="A510" s="228" t="s">
        <v>203</v>
      </c>
      <c r="B510" s="229">
        <v>1499160904</v>
      </c>
      <c r="C510" s="229">
        <v>0</v>
      </c>
      <c r="D510" s="229">
        <v>0</v>
      </c>
      <c r="E510" s="229">
        <v>0</v>
      </c>
      <c r="F510" s="230">
        <f t="shared" si="30"/>
        <v>1499160904</v>
      </c>
      <c r="G510" s="191">
        <f t="shared" si="31"/>
        <v>0</v>
      </c>
      <c r="H510" s="191">
        <f t="shared" si="28"/>
        <v>0</v>
      </c>
      <c r="I510" s="191">
        <f t="shared" si="29"/>
        <v>0</v>
      </c>
    </row>
    <row r="511" spans="1:9" s="2" customFormat="1" x14ac:dyDescent="0.2">
      <c r="A511" s="167" t="s">
        <v>248</v>
      </c>
      <c r="B511" s="231">
        <v>3875949579</v>
      </c>
      <c r="C511" s="231">
        <v>1665299553</v>
      </c>
      <c r="D511" s="231">
        <v>1665299553</v>
      </c>
      <c r="E511" s="231">
        <v>1659412313</v>
      </c>
      <c r="F511" s="232">
        <f t="shared" si="30"/>
        <v>2210650026</v>
      </c>
      <c r="G511" s="233">
        <f t="shared" si="31"/>
        <v>42.964943662390198</v>
      </c>
      <c r="H511" s="233">
        <f t="shared" si="28"/>
        <v>42.964943662390198</v>
      </c>
      <c r="I511" s="233">
        <f t="shared" si="29"/>
        <v>42.813052109623428</v>
      </c>
    </row>
    <row r="512" spans="1:9" s="2" customFormat="1" x14ac:dyDescent="0.2">
      <c r="A512" s="167" t="s">
        <v>109</v>
      </c>
      <c r="B512" s="231">
        <v>3875949579</v>
      </c>
      <c r="C512" s="231">
        <v>1665299553</v>
      </c>
      <c r="D512" s="231">
        <v>1665299553</v>
      </c>
      <c r="E512" s="231">
        <v>1659412313</v>
      </c>
      <c r="F512" s="232">
        <f t="shared" si="30"/>
        <v>2210650026</v>
      </c>
      <c r="G512" s="233">
        <f t="shared" si="31"/>
        <v>42.964943662390198</v>
      </c>
      <c r="H512" s="233">
        <f t="shared" si="28"/>
        <v>42.964943662390198</v>
      </c>
      <c r="I512" s="233">
        <f t="shared" si="29"/>
        <v>42.813052109623428</v>
      </c>
    </row>
    <row r="513" spans="1:9" s="2" customFormat="1" x14ac:dyDescent="0.2">
      <c r="A513" s="171" t="s">
        <v>28</v>
      </c>
      <c r="B513" s="172">
        <v>3341214693</v>
      </c>
      <c r="C513" s="172">
        <v>1559769979</v>
      </c>
      <c r="D513" s="172">
        <v>1559769979</v>
      </c>
      <c r="E513" s="172">
        <v>1559769979</v>
      </c>
      <c r="F513" s="173">
        <f t="shared" si="30"/>
        <v>1781444714</v>
      </c>
      <c r="G513" s="174">
        <f t="shared" si="31"/>
        <v>46.682722372429119</v>
      </c>
      <c r="H513" s="174">
        <f t="shared" si="28"/>
        <v>46.682722372429119</v>
      </c>
      <c r="I513" s="174">
        <f t="shared" si="29"/>
        <v>46.682722372429119</v>
      </c>
    </row>
    <row r="514" spans="1:9" s="2" customFormat="1" x14ac:dyDescent="0.2">
      <c r="A514" s="228" t="s">
        <v>110</v>
      </c>
      <c r="B514" s="229">
        <v>2254349764</v>
      </c>
      <c r="C514" s="229">
        <v>959694318</v>
      </c>
      <c r="D514" s="229">
        <v>959694318</v>
      </c>
      <c r="E514" s="229">
        <v>959694318</v>
      </c>
      <c r="F514" s="230">
        <f t="shared" si="30"/>
        <v>1294655446</v>
      </c>
      <c r="G514" s="191">
        <f t="shared" si="31"/>
        <v>42.570781753811296</v>
      </c>
      <c r="H514" s="191">
        <f t="shared" si="28"/>
        <v>42.570781753811296</v>
      </c>
      <c r="I514" s="191">
        <f t="shared" si="29"/>
        <v>42.570781753811296</v>
      </c>
    </row>
    <row r="515" spans="1:9" s="2" customFormat="1" x14ac:dyDescent="0.2">
      <c r="A515" s="185" t="s">
        <v>111</v>
      </c>
      <c r="B515" s="182">
        <v>597487205</v>
      </c>
      <c r="C515" s="182">
        <v>362297219</v>
      </c>
      <c r="D515" s="182">
        <v>362297219</v>
      </c>
      <c r="E515" s="182">
        <v>362297219</v>
      </c>
      <c r="F515" s="183">
        <f t="shared" si="30"/>
        <v>235189986</v>
      </c>
      <c r="G515" s="184">
        <f t="shared" si="31"/>
        <v>60.636816314752714</v>
      </c>
      <c r="H515" s="184">
        <f t="shared" si="28"/>
        <v>60.636816314752714</v>
      </c>
      <c r="I515" s="184">
        <f t="shared" si="29"/>
        <v>60.636816314752714</v>
      </c>
    </row>
    <row r="516" spans="1:9" s="2" customFormat="1" x14ac:dyDescent="0.2">
      <c r="A516" s="185" t="s">
        <v>112</v>
      </c>
      <c r="B516" s="182">
        <v>489377724</v>
      </c>
      <c r="C516" s="182">
        <v>237778442</v>
      </c>
      <c r="D516" s="182">
        <v>237778442</v>
      </c>
      <c r="E516" s="182">
        <v>237778442</v>
      </c>
      <c r="F516" s="183">
        <f t="shared" si="30"/>
        <v>251599282</v>
      </c>
      <c r="G516" s="184">
        <f t="shared" si="31"/>
        <v>48.587916927743116</v>
      </c>
      <c r="H516" s="184">
        <f t="shared" si="28"/>
        <v>48.587916927743116</v>
      </c>
      <c r="I516" s="184">
        <f t="shared" si="29"/>
        <v>48.587916927743116</v>
      </c>
    </row>
    <row r="517" spans="1:9" s="2" customFormat="1" x14ac:dyDescent="0.2">
      <c r="A517" s="171" t="s">
        <v>29</v>
      </c>
      <c r="B517" s="172">
        <v>507429886</v>
      </c>
      <c r="C517" s="172">
        <v>105529574</v>
      </c>
      <c r="D517" s="172">
        <v>105529574</v>
      </c>
      <c r="E517" s="172">
        <v>99642334</v>
      </c>
      <c r="F517" s="173">
        <f t="shared" si="30"/>
        <v>401900312</v>
      </c>
      <c r="G517" s="174">
        <f t="shared" si="31"/>
        <v>20.796877935565664</v>
      </c>
      <c r="H517" s="174">
        <f t="shared" si="28"/>
        <v>20.796877935565664</v>
      </c>
      <c r="I517" s="174">
        <f t="shared" si="29"/>
        <v>19.636670355675502</v>
      </c>
    </row>
    <row r="518" spans="1:9" s="2" customFormat="1" x14ac:dyDescent="0.2">
      <c r="A518" s="228" t="s">
        <v>113</v>
      </c>
      <c r="B518" s="229">
        <v>507429886</v>
      </c>
      <c r="C518" s="229">
        <v>105529574</v>
      </c>
      <c r="D518" s="229">
        <v>105529574</v>
      </c>
      <c r="E518" s="229">
        <v>99642334</v>
      </c>
      <c r="F518" s="230">
        <f t="shared" si="30"/>
        <v>401900312</v>
      </c>
      <c r="G518" s="191">
        <f t="shared" si="31"/>
        <v>20.796877935565664</v>
      </c>
      <c r="H518" s="191">
        <f t="shared" si="28"/>
        <v>20.796877935565664</v>
      </c>
      <c r="I518" s="191">
        <f t="shared" si="29"/>
        <v>19.636670355675502</v>
      </c>
    </row>
    <row r="519" spans="1:9" s="2" customFormat="1" x14ac:dyDescent="0.2">
      <c r="A519" s="171" t="s">
        <v>127</v>
      </c>
      <c r="B519" s="172">
        <v>27305000</v>
      </c>
      <c r="C519" s="172">
        <v>0</v>
      </c>
      <c r="D519" s="172">
        <v>0</v>
      </c>
      <c r="E519" s="172">
        <v>0</v>
      </c>
      <c r="F519" s="173">
        <f t="shared" si="30"/>
        <v>27305000</v>
      </c>
      <c r="G519" s="174">
        <f t="shared" si="31"/>
        <v>0</v>
      </c>
      <c r="H519" s="174">
        <f t="shared" ref="H519:H582" si="32">IFERROR(IF(D519&gt;0,+D519/B519*100,0),0)</f>
        <v>0</v>
      </c>
      <c r="I519" s="174">
        <f t="shared" ref="I519:I582" si="33">IFERROR(IF(E519&gt;0,+E519/B519*100,0),0)</f>
        <v>0</v>
      </c>
    </row>
    <row r="520" spans="1:9" s="2" customFormat="1" x14ac:dyDescent="0.2">
      <c r="A520" s="185" t="s">
        <v>128</v>
      </c>
      <c r="B520" s="182">
        <v>14198600</v>
      </c>
      <c r="C520" s="182">
        <v>0</v>
      </c>
      <c r="D520" s="182">
        <v>0</v>
      </c>
      <c r="E520" s="182">
        <v>0</v>
      </c>
      <c r="F520" s="183">
        <f t="shared" si="30"/>
        <v>14198600</v>
      </c>
      <c r="G520" s="184">
        <f t="shared" si="31"/>
        <v>0</v>
      </c>
      <c r="H520" s="184">
        <f t="shared" si="32"/>
        <v>0</v>
      </c>
      <c r="I520" s="184">
        <f t="shared" si="33"/>
        <v>0</v>
      </c>
    </row>
    <row r="521" spans="1:9" s="2" customFormat="1" x14ac:dyDescent="0.2">
      <c r="A521" s="185" t="s">
        <v>130</v>
      </c>
      <c r="B521" s="182">
        <v>13106400</v>
      </c>
      <c r="C521" s="182">
        <v>0</v>
      </c>
      <c r="D521" s="182">
        <v>0</v>
      </c>
      <c r="E521" s="182">
        <v>0</v>
      </c>
      <c r="F521" s="183">
        <f t="shared" ref="F521:F584" si="34">+B521-C521</f>
        <v>13106400</v>
      </c>
      <c r="G521" s="184">
        <f t="shared" ref="G521:G584" si="35">IFERROR(IF(C521&gt;0,+C521/B521*100,0),0)</f>
        <v>0</v>
      </c>
      <c r="H521" s="184">
        <f t="shared" si="32"/>
        <v>0</v>
      </c>
      <c r="I521" s="184">
        <f t="shared" si="33"/>
        <v>0</v>
      </c>
    </row>
    <row r="522" spans="1:9" s="2" customFormat="1" x14ac:dyDescent="0.2">
      <c r="A522" s="167" t="s">
        <v>249</v>
      </c>
      <c r="B522" s="231">
        <v>10364220970</v>
      </c>
      <c r="C522" s="231">
        <v>2389383752</v>
      </c>
      <c r="D522" s="231">
        <v>2073934772</v>
      </c>
      <c r="E522" s="231">
        <v>2073934772</v>
      </c>
      <c r="F522" s="232">
        <f t="shared" si="34"/>
        <v>7974837218</v>
      </c>
      <c r="G522" s="233">
        <f t="shared" si="35"/>
        <v>23.054156785312152</v>
      </c>
      <c r="H522" s="233">
        <f t="shared" si="32"/>
        <v>20.010522527483317</v>
      </c>
      <c r="I522" s="233">
        <f t="shared" si="33"/>
        <v>20.010522527483317</v>
      </c>
    </row>
    <row r="523" spans="1:9" s="2" customFormat="1" x14ac:dyDescent="0.2">
      <c r="A523" s="171" t="s">
        <v>109</v>
      </c>
      <c r="B523" s="172">
        <v>4286696154</v>
      </c>
      <c r="C523" s="172">
        <v>2212618772</v>
      </c>
      <c r="D523" s="172">
        <v>2073934772</v>
      </c>
      <c r="E523" s="172">
        <v>2073934772</v>
      </c>
      <c r="F523" s="173">
        <f t="shared" si="34"/>
        <v>2074077382</v>
      </c>
      <c r="G523" s="174">
        <f t="shared" si="35"/>
        <v>51.615945999236779</v>
      </c>
      <c r="H523" s="174">
        <f t="shared" si="32"/>
        <v>48.380727196276105</v>
      </c>
      <c r="I523" s="174">
        <f t="shared" si="33"/>
        <v>48.380727196276105</v>
      </c>
    </row>
    <row r="524" spans="1:9" s="2" customFormat="1" x14ac:dyDescent="0.2">
      <c r="A524" s="167" t="s">
        <v>28</v>
      </c>
      <c r="B524" s="231">
        <v>3832703846</v>
      </c>
      <c r="C524" s="231">
        <v>2070000000</v>
      </c>
      <c r="D524" s="231">
        <v>2070000000</v>
      </c>
      <c r="E524" s="231">
        <v>2070000000</v>
      </c>
      <c r="F524" s="232">
        <f t="shared" si="34"/>
        <v>1762703846</v>
      </c>
      <c r="G524" s="233">
        <f t="shared" si="35"/>
        <v>54.008869017113206</v>
      </c>
      <c r="H524" s="233">
        <f t="shared" si="32"/>
        <v>54.008869017113206</v>
      </c>
      <c r="I524" s="233">
        <f t="shared" si="33"/>
        <v>54.008869017113206</v>
      </c>
    </row>
    <row r="525" spans="1:9" s="2" customFormat="1" x14ac:dyDescent="0.2">
      <c r="A525" s="228" t="s">
        <v>110</v>
      </c>
      <c r="B525" s="229">
        <v>2671297388</v>
      </c>
      <c r="C525" s="229">
        <v>1493262377</v>
      </c>
      <c r="D525" s="229">
        <v>1493262377</v>
      </c>
      <c r="E525" s="229">
        <v>1493262377</v>
      </c>
      <c r="F525" s="230">
        <f t="shared" si="34"/>
        <v>1178035011</v>
      </c>
      <c r="G525" s="191">
        <f t="shared" si="35"/>
        <v>55.900267177590635</v>
      </c>
      <c r="H525" s="191">
        <f t="shared" si="32"/>
        <v>55.900267177590635</v>
      </c>
      <c r="I525" s="191">
        <f t="shared" si="33"/>
        <v>55.900267177590635</v>
      </c>
    </row>
    <row r="526" spans="1:9" s="2" customFormat="1" x14ac:dyDescent="0.2">
      <c r="A526" s="185" t="s">
        <v>111</v>
      </c>
      <c r="B526" s="182">
        <v>791183458</v>
      </c>
      <c r="C526" s="182">
        <v>320343301</v>
      </c>
      <c r="D526" s="182">
        <v>320343301</v>
      </c>
      <c r="E526" s="182">
        <v>320343301</v>
      </c>
      <c r="F526" s="183">
        <f t="shared" si="34"/>
        <v>470840157</v>
      </c>
      <c r="G526" s="184">
        <f t="shared" si="35"/>
        <v>40.489130271983008</v>
      </c>
      <c r="H526" s="184">
        <f t="shared" si="32"/>
        <v>40.489130271983008</v>
      </c>
      <c r="I526" s="184">
        <f t="shared" si="33"/>
        <v>40.489130271983008</v>
      </c>
    </row>
    <row r="527" spans="1:9" s="2" customFormat="1" x14ac:dyDescent="0.2">
      <c r="A527" s="185" t="s">
        <v>112</v>
      </c>
      <c r="B527" s="182">
        <v>370223000</v>
      </c>
      <c r="C527" s="182">
        <v>256394322</v>
      </c>
      <c r="D527" s="182">
        <v>256394322</v>
      </c>
      <c r="E527" s="182">
        <v>256394322</v>
      </c>
      <c r="F527" s="183">
        <f t="shared" si="34"/>
        <v>113828678</v>
      </c>
      <c r="G527" s="184">
        <f t="shared" si="35"/>
        <v>69.254023115797779</v>
      </c>
      <c r="H527" s="184">
        <f t="shared" si="32"/>
        <v>69.254023115797779</v>
      </c>
      <c r="I527" s="184">
        <f t="shared" si="33"/>
        <v>69.254023115797779</v>
      </c>
    </row>
    <row r="528" spans="1:9" s="2" customFormat="1" x14ac:dyDescent="0.2">
      <c r="A528" s="171" t="s">
        <v>29</v>
      </c>
      <c r="B528" s="172">
        <v>385796308</v>
      </c>
      <c r="C528" s="172">
        <v>138684000</v>
      </c>
      <c r="D528" s="172">
        <v>0</v>
      </c>
      <c r="E528" s="172">
        <v>0</v>
      </c>
      <c r="F528" s="173">
        <f t="shared" si="34"/>
        <v>247112308</v>
      </c>
      <c r="G528" s="174">
        <f t="shared" si="35"/>
        <v>35.947466868967545</v>
      </c>
      <c r="H528" s="174">
        <f t="shared" si="32"/>
        <v>0</v>
      </c>
      <c r="I528" s="174">
        <f t="shared" si="33"/>
        <v>0</v>
      </c>
    </row>
    <row r="529" spans="1:9" s="2" customFormat="1" x14ac:dyDescent="0.2">
      <c r="A529" s="228" t="s">
        <v>113</v>
      </c>
      <c r="B529" s="229">
        <v>385796308</v>
      </c>
      <c r="C529" s="229">
        <v>138684000</v>
      </c>
      <c r="D529" s="229">
        <v>0</v>
      </c>
      <c r="E529" s="229">
        <v>0</v>
      </c>
      <c r="F529" s="230">
        <f t="shared" si="34"/>
        <v>247112308</v>
      </c>
      <c r="G529" s="191">
        <f t="shared" si="35"/>
        <v>35.947466868967545</v>
      </c>
      <c r="H529" s="191">
        <f t="shared" si="32"/>
        <v>0</v>
      </c>
      <c r="I529" s="191">
        <f t="shared" si="33"/>
        <v>0</v>
      </c>
    </row>
    <row r="530" spans="1:9" s="2" customFormat="1" x14ac:dyDescent="0.2">
      <c r="A530" s="167" t="s">
        <v>127</v>
      </c>
      <c r="B530" s="231">
        <v>68196000</v>
      </c>
      <c r="C530" s="231">
        <v>3934772</v>
      </c>
      <c r="D530" s="231">
        <v>3934772</v>
      </c>
      <c r="E530" s="231">
        <v>3934772</v>
      </c>
      <c r="F530" s="232">
        <f t="shared" si="34"/>
        <v>64261228</v>
      </c>
      <c r="G530" s="233">
        <f t="shared" si="35"/>
        <v>5.7697988151797759</v>
      </c>
      <c r="H530" s="233">
        <f t="shared" si="32"/>
        <v>5.7697988151797759</v>
      </c>
      <c r="I530" s="233">
        <f t="shared" si="33"/>
        <v>5.7697988151797759</v>
      </c>
    </row>
    <row r="531" spans="1:9" s="2" customFormat="1" x14ac:dyDescent="0.2">
      <c r="A531" s="228" t="s">
        <v>128</v>
      </c>
      <c r="B531" s="229">
        <v>4000000</v>
      </c>
      <c r="C531" s="229">
        <v>3934772</v>
      </c>
      <c r="D531" s="229">
        <v>3934772</v>
      </c>
      <c r="E531" s="229">
        <v>3934772</v>
      </c>
      <c r="F531" s="230">
        <f t="shared" si="34"/>
        <v>65228</v>
      </c>
      <c r="G531" s="191">
        <f t="shared" si="35"/>
        <v>98.36930000000001</v>
      </c>
      <c r="H531" s="191">
        <f t="shared" si="32"/>
        <v>98.36930000000001</v>
      </c>
      <c r="I531" s="191">
        <f t="shared" si="33"/>
        <v>98.36930000000001</v>
      </c>
    </row>
    <row r="532" spans="1:9" s="2" customFormat="1" x14ac:dyDescent="0.2">
      <c r="A532" s="228" t="s">
        <v>130</v>
      </c>
      <c r="B532" s="229">
        <v>64196000</v>
      </c>
      <c r="C532" s="229">
        <v>0</v>
      </c>
      <c r="D532" s="229">
        <v>0</v>
      </c>
      <c r="E532" s="229">
        <v>0</v>
      </c>
      <c r="F532" s="230">
        <f t="shared" si="34"/>
        <v>64196000</v>
      </c>
      <c r="G532" s="191">
        <f t="shared" si="35"/>
        <v>0</v>
      </c>
      <c r="H532" s="191">
        <f t="shared" si="32"/>
        <v>0</v>
      </c>
      <c r="I532" s="191">
        <f t="shared" si="33"/>
        <v>0</v>
      </c>
    </row>
    <row r="533" spans="1:9" s="2" customFormat="1" x14ac:dyDescent="0.2">
      <c r="A533" s="171" t="s">
        <v>131</v>
      </c>
      <c r="B533" s="172">
        <v>6077524816</v>
      </c>
      <c r="C533" s="172">
        <v>176764980</v>
      </c>
      <c r="D533" s="172">
        <v>0</v>
      </c>
      <c r="E533" s="172">
        <v>0</v>
      </c>
      <c r="F533" s="173">
        <f t="shared" si="34"/>
        <v>5900759836</v>
      </c>
      <c r="G533" s="174">
        <f t="shared" si="35"/>
        <v>2.9085028091475587</v>
      </c>
      <c r="H533" s="174">
        <f t="shared" si="32"/>
        <v>0</v>
      </c>
      <c r="I533" s="174">
        <f t="shared" si="33"/>
        <v>0</v>
      </c>
    </row>
    <row r="534" spans="1:9" s="2" customFormat="1" x14ac:dyDescent="0.2">
      <c r="A534" s="167" t="s">
        <v>1659</v>
      </c>
      <c r="B534" s="231">
        <v>6077524816</v>
      </c>
      <c r="C534" s="231">
        <v>176764980</v>
      </c>
      <c r="D534" s="231">
        <v>0</v>
      </c>
      <c r="E534" s="231">
        <v>0</v>
      </c>
      <c r="F534" s="232">
        <f t="shared" si="34"/>
        <v>5900759836</v>
      </c>
      <c r="G534" s="233">
        <f t="shared" si="35"/>
        <v>2.9085028091475587</v>
      </c>
      <c r="H534" s="233">
        <f t="shared" si="32"/>
        <v>0</v>
      </c>
      <c r="I534" s="233">
        <f t="shared" si="33"/>
        <v>0</v>
      </c>
    </row>
    <row r="535" spans="1:9" s="2" customFormat="1" x14ac:dyDescent="0.2">
      <c r="A535" s="185" t="s">
        <v>225</v>
      </c>
      <c r="B535" s="182">
        <v>1847448768</v>
      </c>
      <c r="C535" s="182">
        <v>176764980</v>
      </c>
      <c r="D535" s="182">
        <v>0</v>
      </c>
      <c r="E535" s="182">
        <v>0</v>
      </c>
      <c r="F535" s="183">
        <f t="shared" si="34"/>
        <v>1670683788</v>
      </c>
      <c r="G535" s="184">
        <f t="shared" si="35"/>
        <v>9.5680585606366328</v>
      </c>
      <c r="H535" s="184">
        <f t="shared" si="32"/>
        <v>0</v>
      </c>
      <c r="I535" s="184">
        <f t="shared" si="33"/>
        <v>0</v>
      </c>
    </row>
    <row r="536" spans="1:9" s="2" customFormat="1" x14ac:dyDescent="0.2">
      <c r="A536" s="185" t="s">
        <v>1677</v>
      </c>
      <c r="B536" s="182">
        <v>4230076048</v>
      </c>
      <c r="C536" s="182">
        <v>0</v>
      </c>
      <c r="D536" s="182">
        <v>0</v>
      </c>
      <c r="E536" s="182">
        <v>0</v>
      </c>
      <c r="F536" s="183">
        <f t="shared" si="34"/>
        <v>4230076048</v>
      </c>
      <c r="G536" s="184">
        <f t="shared" si="35"/>
        <v>0</v>
      </c>
      <c r="H536" s="184">
        <f t="shared" si="32"/>
        <v>0</v>
      </c>
      <c r="I536" s="184">
        <f t="shared" si="33"/>
        <v>0</v>
      </c>
    </row>
    <row r="537" spans="1:9" s="2" customFormat="1" x14ac:dyDescent="0.2">
      <c r="A537" s="171" t="s">
        <v>250</v>
      </c>
      <c r="B537" s="172">
        <v>10024227602</v>
      </c>
      <c r="C537" s="172">
        <v>1536043915</v>
      </c>
      <c r="D537" s="172">
        <v>1470268650</v>
      </c>
      <c r="E537" s="172">
        <v>1470268650</v>
      </c>
      <c r="F537" s="173">
        <f t="shared" si="34"/>
        <v>8488183687</v>
      </c>
      <c r="G537" s="174">
        <f t="shared" si="35"/>
        <v>15.323314433658048</v>
      </c>
      <c r="H537" s="174">
        <f t="shared" si="32"/>
        <v>14.66715150907644</v>
      </c>
      <c r="I537" s="174">
        <f t="shared" si="33"/>
        <v>14.66715150907644</v>
      </c>
    </row>
    <row r="538" spans="1:9" s="2" customFormat="1" x14ac:dyDescent="0.2">
      <c r="A538" s="167" t="s">
        <v>109</v>
      </c>
      <c r="B538" s="231">
        <v>3950296315</v>
      </c>
      <c r="C538" s="231">
        <v>1536043915</v>
      </c>
      <c r="D538" s="231">
        <v>1470268650</v>
      </c>
      <c r="E538" s="231">
        <v>1470268650</v>
      </c>
      <c r="F538" s="232">
        <f t="shared" si="34"/>
        <v>2414252400</v>
      </c>
      <c r="G538" s="233">
        <f t="shared" si="35"/>
        <v>38.884270761344141</v>
      </c>
      <c r="H538" s="233">
        <f t="shared" si="32"/>
        <v>37.219199086841158</v>
      </c>
      <c r="I538" s="233">
        <f t="shared" si="33"/>
        <v>37.219199086841158</v>
      </c>
    </row>
    <row r="539" spans="1:9" s="2" customFormat="1" x14ac:dyDescent="0.2">
      <c r="A539" s="171" t="s">
        <v>28</v>
      </c>
      <c r="B539" s="172">
        <v>3332345829</v>
      </c>
      <c r="C539" s="172">
        <v>1312210841</v>
      </c>
      <c r="D539" s="172">
        <v>1312210841</v>
      </c>
      <c r="E539" s="172">
        <v>1312210841</v>
      </c>
      <c r="F539" s="173">
        <f t="shared" si="34"/>
        <v>2020134988</v>
      </c>
      <c r="G539" s="174">
        <f t="shared" si="35"/>
        <v>39.377991011028406</v>
      </c>
      <c r="H539" s="174">
        <f t="shared" si="32"/>
        <v>39.377991011028406</v>
      </c>
      <c r="I539" s="174">
        <f t="shared" si="33"/>
        <v>39.377991011028406</v>
      </c>
    </row>
    <row r="540" spans="1:9" s="2" customFormat="1" ht="11.25" customHeight="1" x14ac:dyDescent="0.2">
      <c r="A540" s="185" t="s">
        <v>110</v>
      </c>
      <c r="B540" s="182">
        <v>2302126622</v>
      </c>
      <c r="C540" s="182">
        <v>856467405</v>
      </c>
      <c r="D540" s="182">
        <v>856467405</v>
      </c>
      <c r="E540" s="182">
        <v>856467405</v>
      </c>
      <c r="F540" s="183">
        <f t="shared" si="34"/>
        <v>1445659217</v>
      </c>
      <c r="G540" s="184">
        <f t="shared" si="35"/>
        <v>37.203314397013216</v>
      </c>
      <c r="H540" s="184">
        <f t="shared" si="32"/>
        <v>37.203314397013216</v>
      </c>
      <c r="I540" s="184">
        <f t="shared" si="33"/>
        <v>37.203314397013216</v>
      </c>
    </row>
    <row r="541" spans="1:9" s="2" customFormat="1" x14ac:dyDescent="0.2">
      <c r="A541" s="228" t="s">
        <v>111</v>
      </c>
      <c r="B541" s="229">
        <v>699838711</v>
      </c>
      <c r="C541" s="229">
        <v>309168169</v>
      </c>
      <c r="D541" s="229">
        <v>309168169</v>
      </c>
      <c r="E541" s="229">
        <v>309168169</v>
      </c>
      <c r="F541" s="230">
        <f t="shared" si="34"/>
        <v>390670542</v>
      </c>
      <c r="G541" s="191">
        <f t="shared" si="35"/>
        <v>44.17706024838629</v>
      </c>
      <c r="H541" s="191">
        <f t="shared" si="32"/>
        <v>44.17706024838629</v>
      </c>
      <c r="I541" s="191">
        <f t="shared" si="33"/>
        <v>44.17706024838629</v>
      </c>
    </row>
    <row r="542" spans="1:9" s="2" customFormat="1" x14ac:dyDescent="0.2">
      <c r="A542" s="228" t="s">
        <v>112</v>
      </c>
      <c r="B542" s="229">
        <v>330380496</v>
      </c>
      <c r="C542" s="229">
        <v>146575267</v>
      </c>
      <c r="D542" s="229">
        <v>146575267</v>
      </c>
      <c r="E542" s="229">
        <v>146575267</v>
      </c>
      <c r="F542" s="230">
        <f t="shared" si="34"/>
        <v>183805229</v>
      </c>
      <c r="G542" s="191">
        <f t="shared" si="35"/>
        <v>44.365593240104587</v>
      </c>
      <c r="H542" s="191">
        <f t="shared" si="32"/>
        <v>44.365593240104587</v>
      </c>
      <c r="I542" s="191">
        <f t="shared" si="33"/>
        <v>44.365593240104587</v>
      </c>
    </row>
    <row r="543" spans="1:9" s="2" customFormat="1" x14ac:dyDescent="0.2">
      <c r="A543" s="171" t="s">
        <v>29</v>
      </c>
      <c r="B543" s="172">
        <v>565123712</v>
      </c>
      <c r="C543" s="172">
        <v>223833074</v>
      </c>
      <c r="D543" s="172">
        <v>158057809</v>
      </c>
      <c r="E543" s="172">
        <v>158057809</v>
      </c>
      <c r="F543" s="173">
        <f t="shared" si="34"/>
        <v>341290638</v>
      </c>
      <c r="G543" s="174">
        <f t="shared" si="35"/>
        <v>39.607800778318783</v>
      </c>
      <c r="H543" s="174">
        <f t="shared" si="32"/>
        <v>27.968709442508761</v>
      </c>
      <c r="I543" s="174">
        <f t="shared" si="33"/>
        <v>27.968709442508761</v>
      </c>
    </row>
    <row r="544" spans="1:9" s="2" customFormat="1" x14ac:dyDescent="0.2">
      <c r="A544" s="185" t="s">
        <v>113</v>
      </c>
      <c r="B544" s="182">
        <v>565123712</v>
      </c>
      <c r="C544" s="182">
        <v>223833074</v>
      </c>
      <c r="D544" s="182">
        <v>158057809</v>
      </c>
      <c r="E544" s="182">
        <v>158057809</v>
      </c>
      <c r="F544" s="183">
        <f t="shared" si="34"/>
        <v>341290638</v>
      </c>
      <c r="G544" s="184">
        <f t="shared" si="35"/>
        <v>39.607800778318783</v>
      </c>
      <c r="H544" s="184">
        <f t="shared" si="32"/>
        <v>27.968709442508761</v>
      </c>
      <c r="I544" s="184">
        <f t="shared" si="33"/>
        <v>27.968709442508761</v>
      </c>
    </row>
    <row r="545" spans="1:9" s="2" customFormat="1" x14ac:dyDescent="0.2">
      <c r="A545" s="167" t="s">
        <v>127</v>
      </c>
      <c r="B545" s="231">
        <v>52826774</v>
      </c>
      <c r="C545" s="231">
        <v>0</v>
      </c>
      <c r="D545" s="231">
        <v>0</v>
      </c>
      <c r="E545" s="231">
        <v>0</v>
      </c>
      <c r="F545" s="232">
        <f t="shared" si="34"/>
        <v>52826774</v>
      </c>
      <c r="G545" s="233">
        <f t="shared" si="35"/>
        <v>0</v>
      </c>
      <c r="H545" s="233">
        <f t="shared" si="32"/>
        <v>0</v>
      </c>
      <c r="I545" s="233">
        <f t="shared" si="33"/>
        <v>0</v>
      </c>
    </row>
    <row r="546" spans="1:9" s="2" customFormat="1" x14ac:dyDescent="0.2">
      <c r="A546" s="185" t="s">
        <v>128</v>
      </c>
      <c r="B546" s="182">
        <v>32112971</v>
      </c>
      <c r="C546" s="182">
        <v>0</v>
      </c>
      <c r="D546" s="182">
        <v>0</v>
      </c>
      <c r="E546" s="182">
        <v>0</v>
      </c>
      <c r="F546" s="183">
        <f t="shared" si="34"/>
        <v>32112971</v>
      </c>
      <c r="G546" s="184">
        <f t="shared" si="35"/>
        <v>0</v>
      </c>
      <c r="H546" s="184">
        <f t="shared" si="32"/>
        <v>0</v>
      </c>
      <c r="I546" s="184">
        <f t="shared" si="33"/>
        <v>0</v>
      </c>
    </row>
    <row r="547" spans="1:9" s="2" customFormat="1" x14ac:dyDescent="0.2">
      <c r="A547" s="228" t="s">
        <v>130</v>
      </c>
      <c r="B547" s="229">
        <v>20713803</v>
      </c>
      <c r="C547" s="229">
        <v>0</v>
      </c>
      <c r="D547" s="229">
        <v>0</v>
      </c>
      <c r="E547" s="229">
        <v>0</v>
      </c>
      <c r="F547" s="230">
        <f t="shared" si="34"/>
        <v>20713803</v>
      </c>
      <c r="G547" s="191">
        <f t="shared" si="35"/>
        <v>0</v>
      </c>
      <c r="H547" s="191">
        <f t="shared" si="32"/>
        <v>0</v>
      </c>
      <c r="I547" s="191">
        <f t="shared" si="33"/>
        <v>0</v>
      </c>
    </row>
    <row r="548" spans="1:9" s="2" customFormat="1" x14ac:dyDescent="0.2">
      <c r="A548" s="167" t="s">
        <v>131</v>
      </c>
      <c r="B548" s="231">
        <v>6073931287</v>
      </c>
      <c r="C548" s="231">
        <v>0</v>
      </c>
      <c r="D548" s="231">
        <v>0</v>
      </c>
      <c r="E548" s="231">
        <v>0</v>
      </c>
      <c r="F548" s="232">
        <f t="shared" si="34"/>
        <v>6073931287</v>
      </c>
      <c r="G548" s="233">
        <f t="shared" si="35"/>
        <v>0</v>
      </c>
      <c r="H548" s="233">
        <f t="shared" si="32"/>
        <v>0</v>
      </c>
      <c r="I548" s="233">
        <f t="shared" si="33"/>
        <v>0</v>
      </c>
    </row>
    <row r="549" spans="1:9" s="2" customFormat="1" x14ac:dyDescent="0.2">
      <c r="A549" s="171" t="s">
        <v>1659</v>
      </c>
      <c r="B549" s="172">
        <v>6073931287</v>
      </c>
      <c r="C549" s="172">
        <v>0</v>
      </c>
      <c r="D549" s="172">
        <v>0</v>
      </c>
      <c r="E549" s="172">
        <v>0</v>
      </c>
      <c r="F549" s="173">
        <f t="shared" si="34"/>
        <v>6073931287</v>
      </c>
      <c r="G549" s="174">
        <f t="shared" si="35"/>
        <v>0</v>
      </c>
      <c r="H549" s="174">
        <f t="shared" si="32"/>
        <v>0</v>
      </c>
      <c r="I549" s="174">
        <f t="shared" si="33"/>
        <v>0</v>
      </c>
    </row>
    <row r="550" spans="1:9" s="2" customFormat="1" x14ac:dyDescent="0.2">
      <c r="A550" s="185" t="s">
        <v>1678</v>
      </c>
      <c r="B550" s="182">
        <v>3975990553</v>
      </c>
      <c r="C550" s="182">
        <v>0</v>
      </c>
      <c r="D550" s="182">
        <v>0</v>
      </c>
      <c r="E550" s="182">
        <v>0</v>
      </c>
      <c r="F550" s="183">
        <f t="shared" si="34"/>
        <v>3975990553</v>
      </c>
      <c r="G550" s="184">
        <f t="shared" si="35"/>
        <v>0</v>
      </c>
      <c r="H550" s="184">
        <f t="shared" si="32"/>
        <v>0</v>
      </c>
      <c r="I550" s="184">
        <f t="shared" si="33"/>
        <v>0</v>
      </c>
    </row>
    <row r="551" spans="1:9" s="2" customFormat="1" x14ac:dyDescent="0.2">
      <c r="A551" s="228" t="s">
        <v>1713</v>
      </c>
      <c r="B551" s="229">
        <v>2097940734</v>
      </c>
      <c r="C551" s="229">
        <v>0</v>
      </c>
      <c r="D551" s="229">
        <v>0</v>
      </c>
      <c r="E551" s="229">
        <v>0</v>
      </c>
      <c r="F551" s="230">
        <f t="shared" si="34"/>
        <v>2097940734</v>
      </c>
      <c r="G551" s="191">
        <f t="shared" si="35"/>
        <v>0</v>
      </c>
      <c r="H551" s="191">
        <f t="shared" si="32"/>
        <v>0</v>
      </c>
      <c r="I551" s="191">
        <f t="shared" si="33"/>
        <v>0</v>
      </c>
    </row>
    <row r="552" spans="1:9" s="2" customFormat="1" x14ac:dyDescent="0.2">
      <c r="A552" s="171" t="s">
        <v>251</v>
      </c>
      <c r="B552" s="172">
        <v>2666473000</v>
      </c>
      <c r="C552" s="172">
        <v>1389496360</v>
      </c>
      <c r="D552" s="172">
        <v>1389496360</v>
      </c>
      <c r="E552" s="172">
        <v>1389496360</v>
      </c>
      <c r="F552" s="173">
        <f t="shared" si="34"/>
        <v>1276976640</v>
      </c>
      <c r="G552" s="174">
        <f t="shared" si="35"/>
        <v>52.109897981340893</v>
      </c>
      <c r="H552" s="174">
        <f t="shared" si="32"/>
        <v>52.109897981340893</v>
      </c>
      <c r="I552" s="174">
        <f t="shared" si="33"/>
        <v>52.109897981340893</v>
      </c>
    </row>
    <row r="553" spans="1:9" s="2" customFormat="1" x14ac:dyDescent="0.2">
      <c r="A553" s="171" t="s">
        <v>109</v>
      </c>
      <c r="B553" s="172">
        <v>2666473000</v>
      </c>
      <c r="C553" s="172">
        <v>1389496360</v>
      </c>
      <c r="D553" s="172">
        <v>1389496360</v>
      </c>
      <c r="E553" s="172">
        <v>1389496360</v>
      </c>
      <c r="F553" s="173">
        <f t="shared" si="34"/>
        <v>1276976640</v>
      </c>
      <c r="G553" s="174">
        <f t="shared" si="35"/>
        <v>52.109897981340893</v>
      </c>
      <c r="H553" s="174">
        <f t="shared" si="32"/>
        <v>52.109897981340893</v>
      </c>
      <c r="I553" s="174">
        <f t="shared" si="33"/>
        <v>52.109897981340893</v>
      </c>
    </row>
    <row r="554" spans="1:9" s="2" customFormat="1" x14ac:dyDescent="0.2">
      <c r="A554" s="167" t="s">
        <v>28</v>
      </c>
      <c r="B554" s="231">
        <v>2582389000</v>
      </c>
      <c r="C554" s="231">
        <v>1361700000</v>
      </c>
      <c r="D554" s="231">
        <v>1361700000</v>
      </c>
      <c r="E554" s="231">
        <v>1361700000</v>
      </c>
      <c r="F554" s="232">
        <f t="shared" si="34"/>
        <v>1220689000</v>
      </c>
      <c r="G554" s="233">
        <f t="shared" si="35"/>
        <v>52.730243197287471</v>
      </c>
      <c r="H554" s="233">
        <f t="shared" si="32"/>
        <v>52.730243197287471</v>
      </c>
      <c r="I554" s="233">
        <f t="shared" si="33"/>
        <v>52.730243197287471</v>
      </c>
    </row>
    <row r="555" spans="1:9" s="2" customFormat="1" x14ac:dyDescent="0.2">
      <c r="A555" s="185" t="s">
        <v>110</v>
      </c>
      <c r="B555" s="182">
        <v>1723885000</v>
      </c>
      <c r="C555" s="182">
        <v>733567317</v>
      </c>
      <c r="D555" s="182">
        <v>733567317</v>
      </c>
      <c r="E555" s="182">
        <v>733567317</v>
      </c>
      <c r="F555" s="183">
        <f t="shared" si="34"/>
        <v>990317683</v>
      </c>
      <c r="G555" s="184">
        <f t="shared" si="35"/>
        <v>42.553146932655025</v>
      </c>
      <c r="H555" s="184">
        <f t="shared" si="32"/>
        <v>42.553146932655025</v>
      </c>
      <c r="I555" s="184">
        <f t="shared" si="33"/>
        <v>42.553146932655025</v>
      </c>
    </row>
    <row r="556" spans="1:9" s="2" customFormat="1" x14ac:dyDescent="0.2">
      <c r="A556" s="185" t="s">
        <v>111</v>
      </c>
      <c r="B556" s="182">
        <v>534129000</v>
      </c>
      <c r="C556" s="182">
        <v>466110800</v>
      </c>
      <c r="D556" s="182">
        <v>466110800</v>
      </c>
      <c r="E556" s="182">
        <v>466110800</v>
      </c>
      <c r="F556" s="183">
        <f t="shared" si="34"/>
        <v>68018200</v>
      </c>
      <c r="G556" s="184">
        <f t="shared" si="35"/>
        <v>87.265585654401832</v>
      </c>
      <c r="H556" s="184">
        <f t="shared" si="32"/>
        <v>87.265585654401832</v>
      </c>
      <c r="I556" s="184">
        <f t="shared" si="33"/>
        <v>87.265585654401832</v>
      </c>
    </row>
    <row r="557" spans="1:9" s="2" customFormat="1" ht="11.25" customHeight="1" x14ac:dyDescent="0.2">
      <c r="A557" s="228" t="s">
        <v>112</v>
      </c>
      <c r="B557" s="229">
        <v>324375000</v>
      </c>
      <c r="C557" s="229">
        <v>162021883</v>
      </c>
      <c r="D557" s="229">
        <v>162021883</v>
      </c>
      <c r="E557" s="229">
        <v>162021883</v>
      </c>
      <c r="F557" s="230">
        <f t="shared" si="34"/>
        <v>162353117</v>
      </c>
      <c r="G557" s="191">
        <f t="shared" si="35"/>
        <v>49.94894273603083</v>
      </c>
      <c r="H557" s="191">
        <f t="shared" si="32"/>
        <v>49.94894273603083</v>
      </c>
      <c r="I557" s="191">
        <f t="shared" si="33"/>
        <v>49.94894273603083</v>
      </c>
    </row>
    <row r="558" spans="1:9" s="2" customFormat="1" x14ac:dyDescent="0.2">
      <c r="A558" s="167" t="s">
        <v>29</v>
      </c>
      <c r="B558" s="231">
        <v>76440000</v>
      </c>
      <c r="C558" s="231">
        <v>27796360</v>
      </c>
      <c r="D558" s="231">
        <v>27796360</v>
      </c>
      <c r="E558" s="231">
        <v>27796360</v>
      </c>
      <c r="F558" s="232">
        <f t="shared" si="34"/>
        <v>48643640</v>
      </c>
      <c r="G558" s="233">
        <f t="shared" si="35"/>
        <v>36.363631606488752</v>
      </c>
      <c r="H558" s="233">
        <f t="shared" si="32"/>
        <v>36.363631606488752</v>
      </c>
      <c r="I558" s="233">
        <f t="shared" si="33"/>
        <v>36.363631606488752</v>
      </c>
    </row>
    <row r="559" spans="1:9" s="2" customFormat="1" x14ac:dyDescent="0.2">
      <c r="A559" s="228" t="s">
        <v>113</v>
      </c>
      <c r="B559" s="229">
        <v>76440000</v>
      </c>
      <c r="C559" s="229">
        <v>27796360</v>
      </c>
      <c r="D559" s="229">
        <v>27796360</v>
      </c>
      <c r="E559" s="229">
        <v>27796360</v>
      </c>
      <c r="F559" s="230">
        <f t="shared" si="34"/>
        <v>48643640</v>
      </c>
      <c r="G559" s="191">
        <f t="shared" si="35"/>
        <v>36.363631606488752</v>
      </c>
      <c r="H559" s="191">
        <f t="shared" si="32"/>
        <v>36.363631606488752</v>
      </c>
      <c r="I559" s="191">
        <f t="shared" si="33"/>
        <v>36.363631606488752</v>
      </c>
    </row>
    <row r="560" spans="1:9" s="2" customFormat="1" x14ac:dyDescent="0.2">
      <c r="A560" s="167" t="s">
        <v>127</v>
      </c>
      <c r="B560" s="231">
        <v>7644000</v>
      </c>
      <c r="C560" s="231">
        <v>0</v>
      </c>
      <c r="D560" s="231">
        <v>0</v>
      </c>
      <c r="E560" s="231">
        <v>0</v>
      </c>
      <c r="F560" s="232">
        <f t="shared" si="34"/>
        <v>7644000</v>
      </c>
      <c r="G560" s="233">
        <f t="shared" si="35"/>
        <v>0</v>
      </c>
      <c r="H560" s="233">
        <f t="shared" si="32"/>
        <v>0</v>
      </c>
      <c r="I560" s="233">
        <f t="shared" si="33"/>
        <v>0</v>
      </c>
    </row>
    <row r="561" spans="1:9" s="2" customFormat="1" x14ac:dyDescent="0.2">
      <c r="A561" s="185" t="s">
        <v>130</v>
      </c>
      <c r="B561" s="182">
        <v>7644000</v>
      </c>
      <c r="C561" s="182">
        <v>0</v>
      </c>
      <c r="D561" s="182">
        <v>0</v>
      </c>
      <c r="E561" s="182">
        <v>0</v>
      </c>
      <c r="F561" s="183">
        <f t="shared" si="34"/>
        <v>7644000</v>
      </c>
      <c r="G561" s="184">
        <f t="shared" si="35"/>
        <v>0</v>
      </c>
      <c r="H561" s="184">
        <f t="shared" si="32"/>
        <v>0</v>
      </c>
      <c r="I561" s="184">
        <f t="shared" si="33"/>
        <v>0</v>
      </c>
    </row>
    <row r="562" spans="1:9" s="2" customFormat="1" x14ac:dyDescent="0.2">
      <c r="A562" s="171" t="s">
        <v>252</v>
      </c>
      <c r="B562" s="172">
        <v>9819176444</v>
      </c>
      <c r="C562" s="172">
        <v>1995890002</v>
      </c>
      <c r="D562" s="172">
        <v>1918000000</v>
      </c>
      <c r="E562" s="172">
        <v>1918000000</v>
      </c>
      <c r="F562" s="173">
        <f t="shared" si="34"/>
        <v>7823286442</v>
      </c>
      <c r="G562" s="174">
        <f t="shared" si="35"/>
        <v>20.326450119139952</v>
      </c>
      <c r="H562" s="174">
        <f t="shared" si="32"/>
        <v>19.533206383840799</v>
      </c>
      <c r="I562" s="174">
        <f t="shared" si="33"/>
        <v>19.533206383840799</v>
      </c>
    </row>
    <row r="563" spans="1:9" s="2" customFormat="1" x14ac:dyDescent="0.2">
      <c r="A563" s="171" t="s">
        <v>109</v>
      </c>
      <c r="B563" s="172">
        <v>4085020767</v>
      </c>
      <c r="C563" s="172">
        <v>1995890002</v>
      </c>
      <c r="D563" s="172">
        <v>1918000000</v>
      </c>
      <c r="E563" s="172">
        <v>1918000000</v>
      </c>
      <c r="F563" s="173">
        <f t="shared" si="34"/>
        <v>2089130765</v>
      </c>
      <c r="G563" s="174">
        <f t="shared" si="35"/>
        <v>48.858747992749194</v>
      </c>
      <c r="H563" s="174">
        <f t="shared" si="32"/>
        <v>46.952025690889222</v>
      </c>
      <c r="I563" s="174">
        <f t="shared" si="33"/>
        <v>46.952025690889222</v>
      </c>
    </row>
    <row r="564" spans="1:9" s="2" customFormat="1" x14ac:dyDescent="0.2">
      <c r="A564" s="171" t="s">
        <v>28</v>
      </c>
      <c r="B564" s="172">
        <v>3799099710</v>
      </c>
      <c r="C564" s="172">
        <v>1918000000</v>
      </c>
      <c r="D564" s="172">
        <v>1918000000</v>
      </c>
      <c r="E564" s="172">
        <v>1918000000</v>
      </c>
      <c r="F564" s="173">
        <f t="shared" si="34"/>
        <v>1881099710</v>
      </c>
      <c r="G564" s="174">
        <f t="shared" si="35"/>
        <v>50.485645189870517</v>
      </c>
      <c r="H564" s="174">
        <f t="shared" si="32"/>
        <v>50.485645189870517</v>
      </c>
      <c r="I564" s="174">
        <f t="shared" si="33"/>
        <v>50.485645189870517</v>
      </c>
    </row>
    <row r="565" spans="1:9" s="2" customFormat="1" x14ac:dyDescent="0.2">
      <c r="A565" s="185" t="s">
        <v>110</v>
      </c>
      <c r="B565" s="182">
        <v>2683127987</v>
      </c>
      <c r="C565" s="182">
        <v>1388000000</v>
      </c>
      <c r="D565" s="182">
        <v>1388000000</v>
      </c>
      <c r="E565" s="182">
        <v>1388000000</v>
      </c>
      <c r="F565" s="183">
        <f t="shared" si="34"/>
        <v>1295127987</v>
      </c>
      <c r="G565" s="184">
        <f t="shared" si="35"/>
        <v>51.730666845748196</v>
      </c>
      <c r="H565" s="184">
        <f t="shared" si="32"/>
        <v>51.730666845748196</v>
      </c>
      <c r="I565" s="184">
        <f t="shared" si="33"/>
        <v>51.730666845748196</v>
      </c>
    </row>
    <row r="566" spans="1:9" s="2" customFormat="1" x14ac:dyDescent="0.2">
      <c r="A566" s="185" t="s">
        <v>111</v>
      </c>
      <c r="B566" s="182">
        <v>823444690</v>
      </c>
      <c r="C566" s="182">
        <v>370000000</v>
      </c>
      <c r="D566" s="182">
        <v>370000000</v>
      </c>
      <c r="E566" s="182">
        <v>370000000</v>
      </c>
      <c r="F566" s="183">
        <f t="shared" si="34"/>
        <v>453444690</v>
      </c>
      <c r="G566" s="184">
        <f t="shared" si="35"/>
        <v>44.933193995093951</v>
      </c>
      <c r="H566" s="184">
        <f t="shared" si="32"/>
        <v>44.933193995093951</v>
      </c>
      <c r="I566" s="184">
        <f t="shared" si="33"/>
        <v>44.933193995093951</v>
      </c>
    </row>
    <row r="567" spans="1:9" s="2" customFormat="1" x14ac:dyDescent="0.2">
      <c r="A567" s="228" t="s">
        <v>112</v>
      </c>
      <c r="B567" s="229">
        <v>292527033</v>
      </c>
      <c r="C567" s="229">
        <v>160000000</v>
      </c>
      <c r="D567" s="229">
        <v>160000000</v>
      </c>
      <c r="E567" s="229">
        <v>160000000</v>
      </c>
      <c r="F567" s="230">
        <f t="shared" si="34"/>
        <v>132527033</v>
      </c>
      <c r="G567" s="191">
        <f t="shared" si="35"/>
        <v>54.695799686998505</v>
      </c>
      <c r="H567" s="191">
        <f t="shared" si="32"/>
        <v>54.695799686998505</v>
      </c>
      <c r="I567" s="191">
        <f t="shared" si="33"/>
        <v>54.695799686998505</v>
      </c>
    </row>
    <row r="568" spans="1:9" s="2" customFormat="1" x14ac:dyDescent="0.2">
      <c r="A568" s="167" t="s">
        <v>29</v>
      </c>
      <c r="B568" s="231">
        <v>271722457</v>
      </c>
      <c r="C568" s="231">
        <v>77890002</v>
      </c>
      <c r="D568" s="231">
        <v>0</v>
      </c>
      <c r="E568" s="231">
        <v>0</v>
      </c>
      <c r="F568" s="232">
        <f t="shared" si="34"/>
        <v>193832455</v>
      </c>
      <c r="G568" s="233">
        <f t="shared" si="35"/>
        <v>28.665279587104575</v>
      </c>
      <c r="H568" s="233">
        <f t="shared" si="32"/>
        <v>0</v>
      </c>
      <c r="I568" s="233">
        <f t="shared" si="33"/>
        <v>0</v>
      </c>
    </row>
    <row r="569" spans="1:9" s="2" customFormat="1" x14ac:dyDescent="0.2">
      <c r="A569" s="228" t="s">
        <v>113</v>
      </c>
      <c r="B569" s="229">
        <v>271722457</v>
      </c>
      <c r="C569" s="229">
        <v>77890002</v>
      </c>
      <c r="D569" s="229">
        <v>0</v>
      </c>
      <c r="E569" s="229">
        <v>0</v>
      </c>
      <c r="F569" s="230">
        <f t="shared" si="34"/>
        <v>193832455</v>
      </c>
      <c r="G569" s="191">
        <f t="shared" si="35"/>
        <v>28.665279587104575</v>
      </c>
      <c r="H569" s="191">
        <f t="shared" si="32"/>
        <v>0</v>
      </c>
      <c r="I569" s="191">
        <f t="shared" si="33"/>
        <v>0</v>
      </c>
    </row>
    <row r="570" spans="1:9" s="2" customFormat="1" x14ac:dyDescent="0.2">
      <c r="A570" s="171" t="s">
        <v>127</v>
      </c>
      <c r="B570" s="172">
        <v>14198600</v>
      </c>
      <c r="C570" s="172">
        <v>0</v>
      </c>
      <c r="D570" s="172">
        <v>0</v>
      </c>
      <c r="E570" s="172">
        <v>0</v>
      </c>
      <c r="F570" s="173">
        <f t="shared" si="34"/>
        <v>14198600</v>
      </c>
      <c r="G570" s="174">
        <f t="shared" si="35"/>
        <v>0</v>
      </c>
      <c r="H570" s="174">
        <f t="shared" si="32"/>
        <v>0</v>
      </c>
      <c r="I570" s="174">
        <f t="shared" si="33"/>
        <v>0</v>
      </c>
    </row>
    <row r="571" spans="1:9" s="2" customFormat="1" x14ac:dyDescent="0.2">
      <c r="A571" s="228" t="s">
        <v>130</v>
      </c>
      <c r="B571" s="229">
        <v>14198600</v>
      </c>
      <c r="C571" s="229">
        <v>0</v>
      </c>
      <c r="D571" s="229">
        <v>0</v>
      </c>
      <c r="E571" s="229">
        <v>0</v>
      </c>
      <c r="F571" s="230">
        <f t="shared" si="34"/>
        <v>14198600</v>
      </c>
      <c r="G571" s="191">
        <f t="shared" si="35"/>
        <v>0</v>
      </c>
      <c r="H571" s="191">
        <f t="shared" si="32"/>
        <v>0</v>
      </c>
      <c r="I571" s="191">
        <f t="shared" si="33"/>
        <v>0</v>
      </c>
    </row>
    <row r="572" spans="1:9" s="2" customFormat="1" x14ac:dyDescent="0.2">
      <c r="A572" s="167" t="s">
        <v>131</v>
      </c>
      <c r="B572" s="231">
        <v>5734155677</v>
      </c>
      <c r="C572" s="231">
        <v>0</v>
      </c>
      <c r="D572" s="231">
        <v>0</v>
      </c>
      <c r="E572" s="231">
        <v>0</v>
      </c>
      <c r="F572" s="232">
        <f t="shared" si="34"/>
        <v>5734155677</v>
      </c>
      <c r="G572" s="233">
        <f t="shared" si="35"/>
        <v>0</v>
      </c>
      <c r="H572" s="233">
        <f t="shared" si="32"/>
        <v>0</v>
      </c>
      <c r="I572" s="233">
        <f t="shared" si="33"/>
        <v>0</v>
      </c>
    </row>
    <row r="573" spans="1:9" s="2" customFormat="1" x14ac:dyDescent="0.2">
      <c r="A573" s="167" t="s">
        <v>1659</v>
      </c>
      <c r="B573" s="231">
        <v>5734155677</v>
      </c>
      <c r="C573" s="231">
        <v>0</v>
      </c>
      <c r="D573" s="231">
        <v>0</v>
      </c>
      <c r="E573" s="231">
        <v>0</v>
      </c>
      <c r="F573" s="232">
        <f t="shared" si="34"/>
        <v>5734155677</v>
      </c>
      <c r="G573" s="233">
        <f t="shared" si="35"/>
        <v>0</v>
      </c>
      <c r="H573" s="233">
        <f t="shared" si="32"/>
        <v>0</v>
      </c>
      <c r="I573" s="233">
        <f t="shared" si="33"/>
        <v>0</v>
      </c>
    </row>
    <row r="574" spans="1:9" s="2" customFormat="1" x14ac:dyDescent="0.2">
      <c r="A574" s="185" t="s">
        <v>1714</v>
      </c>
      <c r="B574" s="187">
        <v>5734155677</v>
      </c>
      <c r="C574" s="187">
        <v>0</v>
      </c>
      <c r="D574" s="187">
        <v>0</v>
      </c>
      <c r="E574" s="187">
        <v>0</v>
      </c>
      <c r="F574" s="188">
        <f t="shared" si="34"/>
        <v>5734155677</v>
      </c>
      <c r="G574" s="184">
        <f t="shared" si="35"/>
        <v>0</v>
      </c>
      <c r="H574" s="184">
        <f t="shared" si="32"/>
        <v>0</v>
      </c>
      <c r="I574" s="184">
        <f t="shared" si="33"/>
        <v>0</v>
      </c>
    </row>
    <row r="575" spans="1:9" s="2" customFormat="1" x14ac:dyDescent="0.2">
      <c r="A575" s="171" t="s">
        <v>253</v>
      </c>
      <c r="B575" s="172">
        <v>2957485000</v>
      </c>
      <c r="C575" s="172">
        <v>1566429620</v>
      </c>
      <c r="D575" s="172">
        <v>1566429620</v>
      </c>
      <c r="E575" s="172">
        <v>1557963188</v>
      </c>
      <c r="F575" s="173">
        <f t="shared" si="34"/>
        <v>1391055380</v>
      </c>
      <c r="G575" s="174">
        <f t="shared" si="35"/>
        <v>52.964921884641846</v>
      </c>
      <c r="H575" s="174">
        <f t="shared" si="32"/>
        <v>52.964921884641846</v>
      </c>
      <c r="I575" s="174">
        <f t="shared" si="33"/>
        <v>52.678650542606299</v>
      </c>
    </row>
    <row r="576" spans="1:9" s="2" customFormat="1" x14ac:dyDescent="0.2">
      <c r="A576" s="167" t="s">
        <v>109</v>
      </c>
      <c r="B576" s="231">
        <v>2957485000</v>
      </c>
      <c r="C576" s="231">
        <v>1566429620</v>
      </c>
      <c r="D576" s="231">
        <v>1566429620</v>
      </c>
      <c r="E576" s="231">
        <v>1557963188</v>
      </c>
      <c r="F576" s="232">
        <f t="shared" si="34"/>
        <v>1391055380</v>
      </c>
      <c r="G576" s="233">
        <f t="shared" si="35"/>
        <v>52.964921884641846</v>
      </c>
      <c r="H576" s="233">
        <f t="shared" si="32"/>
        <v>52.964921884641846</v>
      </c>
      <c r="I576" s="233">
        <f t="shared" si="33"/>
        <v>52.678650542606299</v>
      </c>
    </row>
    <row r="577" spans="1:9" s="2" customFormat="1" x14ac:dyDescent="0.2">
      <c r="A577" s="171" t="s">
        <v>28</v>
      </c>
      <c r="B577" s="172">
        <v>2915243000</v>
      </c>
      <c r="C577" s="172">
        <v>1539675620</v>
      </c>
      <c r="D577" s="172">
        <v>1539675620</v>
      </c>
      <c r="E577" s="172">
        <v>1531209188</v>
      </c>
      <c r="F577" s="173">
        <f t="shared" si="34"/>
        <v>1375567380</v>
      </c>
      <c r="G577" s="174">
        <f t="shared" si="35"/>
        <v>52.814657989059576</v>
      </c>
      <c r="H577" s="174">
        <f t="shared" si="32"/>
        <v>52.814657989059576</v>
      </c>
      <c r="I577" s="174">
        <f t="shared" si="33"/>
        <v>52.524238562617256</v>
      </c>
    </row>
    <row r="578" spans="1:9" s="2" customFormat="1" x14ac:dyDescent="0.2">
      <c r="A578" s="228" t="s">
        <v>110</v>
      </c>
      <c r="B578" s="229">
        <v>2216634000</v>
      </c>
      <c r="C578" s="229">
        <v>1105577714</v>
      </c>
      <c r="D578" s="229">
        <v>1105577714</v>
      </c>
      <c r="E578" s="229">
        <v>1099951044</v>
      </c>
      <c r="F578" s="230">
        <f t="shared" si="34"/>
        <v>1111056286</v>
      </c>
      <c r="G578" s="191">
        <f t="shared" si="35"/>
        <v>49.876421366811115</v>
      </c>
      <c r="H578" s="191">
        <f t="shared" si="32"/>
        <v>49.876421366811115</v>
      </c>
      <c r="I578" s="191">
        <f t="shared" si="33"/>
        <v>49.622582889191449</v>
      </c>
    </row>
    <row r="579" spans="1:9" s="2" customFormat="1" x14ac:dyDescent="0.2">
      <c r="A579" s="228" t="s">
        <v>111</v>
      </c>
      <c r="B579" s="229">
        <v>483696000</v>
      </c>
      <c r="C579" s="229">
        <v>353314341</v>
      </c>
      <c r="D579" s="229">
        <v>353314341</v>
      </c>
      <c r="E579" s="229">
        <v>353314341</v>
      </c>
      <c r="F579" s="230">
        <f t="shared" si="34"/>
        <v>130381659</v>
      </c>
      <c r="G579" s="191">
        <f t="shared" si="35"/>
        <v>73.044710107174765</v>
      </c>
      <c r="H579" s="191">
        <f t="shared" si="32"/>
        <v>73.044710107174765</v>
      </c>
      <c r="I579" s="191">
        <f t="shared" si="33"/>
        <v>73.044710107174765</v>
      </c>
    </row>
    <row r="580" spans="1:9" s="2" customFormat="1" x14ac:dyDescent="0.2">
      <c r="A580" s="185" t="s">
        <v>112</v>
      </c>
      <c r="B580" s="182">
        <v>214913000</v>
      </c>
      <c r="C580" s="182">
        <v>80783565</v>
      </c>
      <c r="D580" s="182">
        <v>80783565</v>
      </c>
      <c r="E580" s="182">
        <v>77943803</v>
      </c>
      <c r="F580" s="183">
        <f t="shared" si="34"/>
        <v>134129435</v>
      </c>
      <c r="G580" s="184">
        <f t="shared" si="35"/>
        <v>37.58896157980206</v>
      </c>
      <c r="H580" s="184">
        <f t="shared" si="32"/>
        <v>37.58896157980206</v>
      </c>
      <c r="I580" s="184">
        <f t="shared" si="33"/>
        <v>36.267607357395782</v>
      </c>
    </row>
    <row r="581" spans="1:9" s="2" customFormat="1" x14ac:dyDescent="0.2">
      <c r="A581" s="167" t="s">
        <v>29</v>
      </c>
      <c r="B581" s="231">
        <v>26754000</v>
      </c>
      <c r="C581" s="231">
        <v>26754000</v>
      </c>
      <c r="D581" s="231">
        <v>26754000</v>
      </c>
      <c r="E581" s="231">
        <v>26754000</v>
      </c>
      <c r="F581" s="232">
        <f t="shared" si="34"/>
        <v>0</v>
      </c>
      <c r="G581" s="233">
        <f t="shared" si="35"/>
        <v>100</v>
      </c>
      <c r="H581" s="233">
        <f t="shared" si="32"/>
        <v>100</v>
      </c>
      <c r="I581" s="233">
        <f t="shared" si="33"/>
        <v>100</v>
      </c>
    </row>
    <row r="582" spans="1:9" s="2" customFormat="1" x14ac:dyDescent="0.2">
      <c r="A582" s="185" t="s">
        <v>113</v>
      </c>
      <c r="B582" s="182">
        <v>26754000</v>
      </c>
      <c r="C582" s="182">
        <v>26754000</v>
      </c>
      <c r="D582" s="182">
        <v>26754000</v>
      </c>
      <c r="E582" s="182">
        <v>26754000</v>
      </c>
      <c r="F582" s="183">
        <f t="shared" si="34"/>
        <v>0</v>
      </c>
      <c r="G582" s="184">
        <f t="shared" si="35"/>
        <v>100</v>
      </c>
      <c r="H582" s="184">
        <f t="shared" si="32"/>
        <v>100</v>
      </c>
      <c r="I582" s="184">
        <f t="shared" si="33"/>
        <v>100</v>
      </c>
    </row>
    <row r="583" spans="1:9" s="2" customFormat="1" x14ac:dyDescent="0.2">
      <c r="A583" s="171" t="s">
        <v>127</v>
      </c>
      <c r="B583" s="172">
        <v>15488000</v>
      </c>
      <c r="C583" s="172">
        <v>0</v>
      </c>
      <c r="D583" s="172">
        <v>0</v>
      </c>
      <c r="E583" s="172">
        <v>0</v>
      </c>
      <c r="F583" s="173">
        <f t="shared" si="34"/>
        <v>15488000</v>
      </c>
      <c r="G583" s="174">
        <f t="shared" si="35"/>
        <v>0</v>
      </c>
      <c r="H583" s="174">
        <f t="shared" ref="H583:H646" si="36">IFERROR(IF(D583&gt;0,+D583/B583*100,0),0)</f>
        <v>0</v>
      </c>
      <c r="I583" s="174">
        <f t="shared" ref="I583:I646" si="37">IFERROR(IF(E583&gt;0,+E583/B583*100,0),0)</f>
        <v>0</v>
      </c>
    </row>
    <row r="584" spans="1:9" s="2" customFormat="1" x14ac:dyDescent="0.2">
      <c r="A584" s="185" t="s">
        <v>128</v>
      </c>
      <c r="B584" s="182">
        <v>1838000</v>
      </c>
      <c r="C584" s="182">
        <v>0</v>
      </c>
      <c r="D584" s="182">
        <v>0</v>
      </c>
      <c r="E584" s="182">
        <v>0</v>
      </c>
      <c r="F584" s="183">
        <f t="shared" si="34"/>
        <v>1838000</v>
      </c>
      <c r="G584" s="184">
        <f t="shared" si="35"/>
        <v>0</v>
      </c>
      <c r="H584" s="184">
        <f t="shared" si="36"/>
        <v>0</v>
      </c>
      <c r="I584" s="184">
        <f t="shared" si="37"/>
        <v>0</v>
      </c>
    </row>
    <row r="585" spans="1:9" s="2" customFormat="1" x14ac:dyDescent="0.2">
      <c r="A585" s="228" t="s">
        <v>130</v>
      </c>
      <c r="B585" s="229">
        <v>13650000</v>
      </c>
      <c r="C585" s="229">
        <v>0</v>
      </c>
      <c r="D585" s="229">
        <v>0</v>
      </c>
      <c r="E585" s="229">
        <v>0</v>
      </c>
      <c r="F585" s="230">
        <f t="shared" ref="F585:F648" si="38">+B585-C585</f>
        <v>13650000</v>
      </c>
      <c r="G585" s="191">
        <f t="shared" ref="G585:G648" si="39">IFERROR(IF(C585&gt;0,+C585/B585*100,0),0)</f>
        <v>0</v>
      </c>
      <c r="H585" s="191">
        <f t="shared" si="36"/>
        <v>0</v>
      </c>
      <c r="I585" s="191">
        <f t="shared" si="37"/>
        <v>0</v>
      </c>
    </row>
    <row r="586" spans="1:9" s="2" customFormat="1" x14ac:dyDescent="0.2">
      <c r="A586" s="167" t="s">
        <v>254</v>
      </c>
      <c r="B586" s="231">
        <v>3233550400</v>
      </c>
      <c r="C586" s="231">
        <v>1269259340</v>
      </c>
      <c r="D586" s="231">
        <v>1269259340</v>
      </c>
      <c r="E586" s="231">
        <v>1269259340</v>
      </c>
      <c r="F586" s="232">
        <f t="shared" si="38"/>
        <v>1964291060</v>
      </c>
      <c r="G586" s="233">
        <f t="shared" si="39"/>
        <v>39.252808306312467</v>
      </c>
      <c r="H586" s="233">
        <f t="shared" si="36"/>
        <v>39.252808306312467</v>
      </c>
      <c r="I586" s="233">
        <f t="shared" si="37"/>
        <v>39.252808306312467</v>
      </c>
    </row>
    <row r="587" spans="1:9" s="2" customFormat="1" x14ac:dyDescent="0.2">
      <c r="A587" s="167" t="s">
        <v>109</v>
      </c>
      <c r="B587" s="231">
        <v>3233550400</v>
      </c>
      <c r="C587" s="231">
        <v>1269259340</v>
      </c>
      <c r="D587" s="231">
        <v>1269259340</v>
      </c>
      <c r="E587" s="231">
        <v>1269259340</v>
      </c>
      <c r="F587" s="232">
        <f t="shared" si="38"/>
        <v>1964291060</v>
      </c>
      <c r="G587" s="233">
        <f t="shared" si="39"/>
        <v>39.252808306312467</v>
      </c>
      <c r="H587" s="233">
        <f t="shared" si="36"/>
        <v>39.252808306312467</v>
      </c>
      <c r="I587" s="233">
        <f t="shared" si="37"/>
        <v>39.252808306312467</v>
      </c>
    </row>
    <row r="588" spans="1:9" s="2" customFormat="1" ht="11.25" customHeight="1" x14ac:dyDescent="0.2">
      <c r="A588" s="171" t="s">
        <v>28</v>
      </c>
      <c r="B588" s="172">
        <v>3212798600</v>
      </c>
      <c r="C588" s="172">
        <v>1269259340</v>
      </c>
      <c r="D588" s="172">
        <v>1269259340</v>
      </c>
      <c r="E588" s="172">
        <v>1269259340</v>
      </c>
      <c r="F588" s="173">
        <f t="shared" si="38"/>
        <v>1943539260</v>
      </c>
      <c r="G588" s="174">
        <f t="shared" si="39"/>
        <v>39.506346273930774</v>
      </c>
      <c r="H588" s="174">
        <f t="shared" si="36"/>
        <v>39.506346273930774</v>
      </c>
      <c r="I588" s="174">
        <f t="shared" si="37"/>
        <v>39.506346273930774</v>
      </c>
    </row>
    <row r="589" spans="1:9" s="2" customFormat="1" x14ac:dyDescent="0.2">
      <c r="A589" s="228" t="s">
        <v>110</v>
      </c>
      <c r="B589" s="229">
        <v>2251136800</v>
      </c>
      <c r="C589" s="229">
        <v>808361955</v>
      </c>
      <c r="D589" s="229">
        <v>808361955</v>
      </c>
      <c r="E589" s="229">
        <v>808361955</v>
      </c>
      <c r="F589" s="230">
        <f t="shared" si="38"/>
        <v>1442774845</v>
      </c>
      <c r="G589" s="191">
        <f t="shared" si="39"/>
        <v>35.909055149380528</v>
      </c>
      <c r="H589" s="191">
        <f t="shared" si="36"/>
        <v>35.909055149380528</v>
      </c>
      <c r="I589" s="191">
        <f t="shared" si="37"/>
        <v>35.909055149380528</v>
      </c>
    </row>
    <row r="590" spans="1:9" s="2" customFormat="1" x14ac:dyDescent="0.2">
      <c r="A590" s="228" t="s">
        <v>111</v>
      </c>
      <c r="B590" s="229">
        <v>961661800</v>
      </c>
      <c r="C590" s="229">
        <v>460897385</v>
      </c>
      <c r="D590" s="229">
        <v>460897385</v>
      </c>
      <c r="E590" s="229">
        <v>460897385</v>
      </c>
      <c r="F590" s="230">
        <f t="shared" si="38"/>
        <v>500764415</v>
      </c>
      <c r="G590" s="191">
        <f t="shared" si="39"/>
        <v>47.927180324725391</v>
      </c>
      <c r="H590" s="191">
        <f t="shared" si="36"/>
        <v>47.927180324725391</v>
      </c>
      <c r="I590" s="191">
        <f t="shared" si="37"/>
        <v>47.927180324725391</v>
      </c>
    </row>
    <row r="591" spans="1:9" s="2" customFormat="1" x14ac:dyDescent="0.2">
      <c r="A591" s="167" t="s">
        <v>127</v>
      </c>
      <c r="B591" s="231">
        <v>20751800</v>
      </c>
      <c r="C591" s="231">
        <v>0</v>
      </c>
      <c r="D591" s="231">
        <v>0</v>
      </c>
      <c r="E591" s="231">
        <v>0</v>
      </c>
      <c r="F591" s="232">
        <f t="shared" si="38"/>
        <v>20751800</v>
      </c>
      <c r="G591" s="233">
        <f t="shared" si="39"/>
        <v>0</v>
      </c>
      <c r="H591" s="233">
        <f t="shared" si="36"/>
        <v>0</v>
      </c>
      <c r="I591" s="233">
        <f t="shared" si="37"/>
        <v>0</v>
      </c>
    </row>
    <row r="592" spans="1:9" s="2" customFormat="1" x14ac:dyDescent="0.2">
      <c r="A592" s="185" t="s">
        <v>130</v>
      </c>
      <c r="B592" s="182">
        <v>20751800</v>
      </c>
      <c r="C592" s="182">
        <v>0</v>
      </c>
      <c r="D592" s="182">
        <v>0</v>
      </c>
      <c r="E592" s="182">
        <v>0</v>
      </c>
      <c r="F592" s="183">
        <f t="shared" si="38"/>
        <v>20751800</v>
      </c>
      <c r="G592" s="184">
        <f t="shared" si="39"/>
        <v>0</v>
      </c>
      <c r="H592" s="184">
        <f t="shared" si="36"/>
        <v>0</v>
      </c>
      <c r="I592" s="184">
        <f t="shared" si="37"/>
        <v>0</v>
      </c>
    </row>
    <row r="593" spans="1:9" s="2" customFormat="1" x14ac:dyDescent="0.2">
      <c r="A593" s="167" t="s">
        <v>255</v>
      </c>
      <c r="B593" s="231">
        <v>2533175000</v>
      </c>
      <c r="C593" s="231">
        <v>985000000</v>
      </c>
      <c r="D593" s="231">
        <v>985000000</v>
      </c>
      <c r="E593" s="231">
        <v>985000000</v>
      </c>
      <c r="F593" s="232">
        <f t="shared" si="38"/>
        <v>1548175000</v>
      </c>
      <c r="G593" s="233">
        <f t="shared" si="39"/>
        <v>38.884009197943293</v>
      </c>
      <c r="H593" s="233">
        <f t="shared" si="36"/>
        <v>38.884009197943293</v>
      </c>
      <c r="I593" s="233">
        <f t="shared" si="37"/>
        <v>38.884009197943293</v>
      </c>
    </row>
    <row r="594" spans="1:9" s="2" customFormat="1" x14ac:dyDescent="0.2">
      <c r="A594" s="171" t="s">
        <v>109</v>
      </c>
      <c r="B594" s="172">
        <v>2533175000</v>
      </c>
      <c r="C594" s="172">
        <v>985000000</v>
      </c>
      <c r="D594" s="172">
        <v>985000000</v>
      </c>
      <c r="E594" s="172">
        <v>985000000</v>
      </c>
      <c r="F594" s="173">
        <f t="shared" si="38"/>
        <v>1548175000</v>
      </c>
      <c r="G594" s="174">
        <f t="shared" si="39"/>
        <v>38.884009197943293</v>
      </c>
      <c r="H594" s="174">
        <f t="shared" si="36"/>
        <v>38.884009197943293</v>
      </c>
      <c r="I594" s="174">
        <f t="shared" si="37"/>
        <v>38.884009197943293</v>
      </c>
    </row>
    <row r="595" spans="1:9" s="2" customFormat="1" x14ac:dyDescent="0.2">
      <c r="A595" s="167" t="s">
        <v>28</v>
      </c>
      <c r="B595" s="231">
        <v>2521411000</v>
      </c>
      <c r="C595" s="231">
        <v>985000000</v>
      </c>
      <c r="D595" s="231">
        <v>985000000</v>
      </c>
      <c r="E595" s="231">
        <v>985000000</v>
      </c>
      <c r="F595" s="232">
        <f t="shared" si="38"/>
        <v>1536411000</v>
      </c>
      <c r="G595" s="233">
        <f t="shared" si="39"/>
        <v>39.065428048025488</v>
      </c>
      <c r="H595" s="233">
        <f t="shared" si="36"/>
        <v>39.065428048025488</v>
      </c>
      <c r="I595" s="233">
        <f t="shared" si="37"/>
        <v>39.065428048025488</v>
      </c>
    </row>
    <row r="596" spans="1:9" s="2" customFormat="1" x14ac:dyDescent="0.2">
      <c r="A596" s="228" t="s">
        <v>110</v>
      </c>
      <c r="B596" s="229">
        <v>1746350000</v>
      </c>
      <c r="C596" s="229">
        <v>635000000</v>
      </c>
      <c r="D596" s="229">
        <v>635000000</v>
      </c>
      <c r="E596" s="229">
        <v>635000000</v>
      </c>
      <c r="F596" s="230">
        <f t="shared" si="38"/>
        <v>1111350000</v>
      </c>
      <c r="G596" s="191">
        <f t="shared" si="39"/>
        <v>36.361554098548396</v>
      </c>
      <c r="H596" s="191">
        <f t="shared" si="36"/>
        <v>36.361554098548396</v>
      </c>
      <c r="I596" s="191">
        <f t="shared" si="37"/>
        <v>36.361554098548396</v>
      </c>
    </row>
    <row r="597" spans="1:9" s="2" customFormat="1" x14ac:dyDescent="0.2">
      <c r="A597" s="185" t="s">
        <v>111</v>
      </c>
      <c r="B597" s="182">
        <v>530003000</v>
      </c>
      <c r="C597" s="182">
        <v>270000000</v>
      </c>
      <c r="D597" s="182">
        <v>270000000</v>
      </c>
      <c r="E597" s="182">
        <v>270000000</v>
      </c>
      <c r="F597" s="183">
        <f t="shared" si="38"/>
        <v>260003000</v>
      </c>
      <c r="G597" s="184">
        <f t="shared" si="39"/>
        <v>50.943107869200745</v>
      </c>
      <c r="H597" s="184">
        <f t="shared" si="36"/>
        <v>50.943107869200745</v>
      </c>
      <c r="I597" s="184">
        <f t="shared" si="37"/>
        <v>50.943107869200745</v>
      </c>
    </row>
    <row r="598" spans="1:9" s="2" customFormat="1" x14ac:dyDescent="0.2">
      <c r="A598" s="185" t="s">
        <v>112</v>
      </c>
      <c r="B598" s="182">
        <v>245058000</v>
      </c>
      <c r="C598" s="182">
        <v>80000000</v>
      </c>
      <c r="D598" s="182">
        <v>80000000</v>
      </c>
      <c r="E598" s="182">
        <v>80000000</v>
      </c>
      <c r="F598" s="183">
        <f t="shared" si="38"/>
        <v>165058000</v>
      </c>
      <c r="G598" s="184">
        <f t="shared" si="39"/>
        <v>32.645332941589338</v>
      </c>
      <c r="H598" s="184">
        <f t="shared" si="36"/>
        <v>32.645332941589338</v>
      </c>
      <c r="I598" s="184">
        <f t="shared" si="37"/>
        <v>32.645332941589338</v>
      </c>
    </row>
    <row r="599" spans="1:9" s="2" customFormat="1" x14ac:dyDescent="0.2">
      <c r="A599" s="171" t="s">
        <v>127</v>
      </c>
      <c r="B599" s="172">
        <v>11764000</v>
      </c>
      <c r="C599" s="172">
        <v>0</v>
      </c>
      <c r="D599" s="172">
        <v>0</v>
      </c>
      <c r="E599" s="172">
        <v>0</v>
      </c>
      <c r="F599" s="173">
        <f t="shared" si="38"/>
        <v>11764000</v>
      </c>
      <c r="G599" s="174">
        <f t="shared" si="39"/>
        <v>0</v>
      </c>
      <c r="H599" s="174">
        <f t="shared" si="36"/>
        <v>0</v>
      </c>
      <c r="I599" s="174">
        <f t="shared" si="37"/>
        <v>0</v>
      </c>
    </row>
    <row r="600" spans="1:9" s="2" customFormat="1" x14ac:dyDescent="0.2">
      <c r="A600" s="228" t="s">
        <v>130</v>
      </c>
      <c r="B600" s="229">
        <v>11764000</v>
      </c>
      <c r="C600" s="229">
        <v>0</v>
      </c>
      <c r="D600" s="229">
        <v>0</v>
      </c>
      <c r="E600" s="229">
        <v>0</v>
      </c>
      <c r="F600" s="230">
        <f t="shared" si="38"/>
        <v>11764000</v>
      </c>
      <c r="G600" s="191">
        <f t="shared" si="39"/>
        <v>0</v>
      </c>
      <c r="H600" s="191">
        <f t="shared" si="36"/>
        <v>0</v>
      </c>
      <c r="I600" s="191">
        <f t="shared" si="37"/>
        <v>0</v>
      </c>
    </row>
    <row r="601" spans="1:9" s="2" customFormat="1" x14ac:dyDescent="0.2">
      <c r="A601" s="171" t="s">
        <v>256</v>
      </c>
      <c r="B601" s="177">
        <v>2862736000</v>
      </c>
      <c r="C601" s="177">
        <v>940285000</v>
      </c>
      <c r="D601" s="177">
        <v>940285000</v>
      </c>
      <c r="E601" s="177">
        <v>940285000</v>
      </c>
      <c r="F601" s="178">
        <f t="shared" si="38"/>
        <v>1922451000</v>
      </c>
      <c r="G601" s="174">
        <f t="shared" si="39"/>
        <v>32.845676304067155</v>
      </c>
      <c r="H601" s="174">
        <f t="shared" si="36"/>
        <v>32.845676304067155</v>
      </c>
      <c r="I601" s="174">
        <f t="shared" si="37"/>
        <v>32.845676304067155</v>
      </c>
    </row>
    <row r="602" spans="1:9" s="2" customFormat="1" x14ac:dyDescent="0.2">
      <c r="A602" s="167" t="s">
        <v>109</v>
      </c>
      <c r="B602" s="231">
        <v>2862736000</v>
      </c>
      <c r="C602" s="231">
        <v>940285000</v>
      </c>
      <c r="D602" s="231">
        <v>940285000</v>
      </c>
      <c r="E602" s="231">
        <v>940285000</v>
      </c>
      <c r="F602" s="232">
        <f t="shared" si="38"/>
        <v>1922451000</v>
      </c>
      <c r="G602" s="233">
        <f t="shared" si="39"/>
        <v>32.845676304067155</v>
      </c>
      <c r="H602" s="233">
        <f t="shared" si="36"/>
        <v>32.845676304067155</v>
      </c>
      <c r="I602" s="233">
        <f t="shared" si="37"/>
        <v>32.845676304067155</v>
      </c>
    </row>
    <row r="603" spans="1:9" s="2" customFormat="1" x14ac:dyDescent="0.2">
      <c r="A603" s="167" t="s">
        <v>28</v>
      </c>
      <c r="B603" s="231">
        <v>2743774000</v>
      </c>
      <c r="C603" s="231">
        <v>900000000</v>
      </c>
      <c r="D603" s="231">
        <v>900000000</v>
      </c>
      <c r="E603" s="231">
        <v>900000000</v>
      </c>
      <c r="F603" s="232">
        <f t="shared" si="38"/>
        <v>1843774000</v>
      </c>
      <c r="G603" s="233">
        <f t="shared" si="39"/>
        <v>32.801535403426087</v>
      </c>
      <c r="H603" s="233">
        <f t="shared" si="36"/>
        <v>32.801535403426087</v>
      </c>
      <c r="I603" s="233">
        <f t="shared" si="37"/>
        <v>32.801535403426087</v>
      </c>
    </row>
    <row r="604" spans="1:9" s="2" customFormat="1" x14ac:dyDescent="0.2">
      <c r="A604" s="185" t="s">
        <v>110</v>
      </c>
      <c r="B604" s="182">
        <v>1973986000</v>
      </c>
      <c r="C604" s="182">
        <v>597706875</v>
      </c>
      <c r="D604" s="182">
        <v>597706875</v>
      </c>
      <c r="E604" s="182">
        <v>597706875</v>
      </c>
      <c r="F604" s="183">
        <f t="shared" si="38"/>
        <v>1376279125</v>
      </c>
      <c r="G604" s="184">
        <f t="shared" si="39"/>
        <v>30.279185110735334</v>
      </c>
      <c r="H604" s="184">
        <f t="shared" si="36"/>
        <v>30.279185110735334</v>
      </c>
      <c r="I604" s="184">
        <f t="shared" si="37"/>
        <v>30.279185110735334</v>
      </c>
    </row>
    <row r="605" spans="1:9" s="2" customFormat="1" x14ac:dyDescent="0.2">
      <c r="A605" s="228" t="s">
        <v>111</v>
      </c>
      <c r="B605" s="229">
        <v>507423000</v>
      </c>
      <c r="C605" s="229">
        <v>158474035</v>
      </c>
      <c r="D605" s="229">
        <v>158474035</v>
      </c>
      <c r="E605" s="229">
        <v>158474035</v>
      </c>
      <c r="F605" s="230">
        <f t="shared" si="38"/>
        <v>348948965</v>
      </c>
      <c r="G605" s="191">
        <f t="shared" si="39"/>
        <v>31.231149356651155</v>
      </c>
      <c r="H605" s="191">
        <f t="shared" si="36"/>
        <v>31.231149356651155</v>
      </c>
      <c r="I605" s="191">
        <f t="shared" si="37"/>
        <v>31.231149356651155</v>
      </c>
    </row>
    <row r="606" spans="1:9" s="2" customFormat="1" x14ac:dyDescent="0.2">
      <c r="A606" s="185" t="s">
        <v>112</v>
      </c>
      <c r="B606" s="182">
        <v>262365000</v>
      </c>
      <c r="C606" s="182">
        <v>143819090</v>
      </c>
      <c r="D606" s="182">
        <v>143819090</v>
      </c>
      <c r="E606" s="182">
        <v>143819090</v>
      </c>
      <c r="F606" s="183">
        <f t="shared" si="38"/>
        <v>118545910</v>
      </c>
      <c r="G606" s="184">
        <f t="shared" si="39"/>
        <v>54.816416061593586</v>
      </c>
      <c r="H606" s="184">
        <f t="shared" si="36"/>
        <v>54.816416061593586</v>
      </c>
      <c r="I606" s="184">
        <f t="shared" si="37"/>
        <v>54.816416061593586</v>
      </c>
    </row>
    <row r="607" spans="1:9" s="2" customFormat="1" x14ac:dyDescent="0.2">
      <c r="A607" s="171" t="s">
        <v>29</v>
      </c>
      <c r="B607" s="172">
        <v>97297000</v>
      </c>
      <c r="C607" s="172">
        <v>35000000</v>
      </c>
      <c r="D607" s="172">
        <v>35000000</v>
      </c>
      <c r="E607" s="172">
        <v>35000000</v>
      </c>
      <c r="F607" s="173">
        <f t="shared" si="38"/>
        <v>62297000</v>
      </c>
      <c r="G607" s="174">
        <f t="shared" si="39"/>
        <v>35.972332137681533</v>
      </c>
      <c r="H607" s="174">
        <f t="shared" si="36"/>
        <v>35.972332137681533</v>
      </c>
      <c r="I607" s="174">
        <f t="shared" si="37"/>
        <v>35.972332137681533</v>
      </c>
    </row>
    <row r="608" spans="1:9" s="2" customFormat="1" x14ac:dyDescent="0.2">
      <c r="A608" s="185" t="s">
        <v>113</v>
      </c>
      <c r="B608" s="182">
        <v>97297000</v>
      </c>
      <c r="C608" s="182">
        <v>35000000</v>
      </c>
      <c r="D608" s="182">
        <v>35000000</v>
      </c>
      <c r="E608" s="182">
        <v>35000000</v>
      </c>
      <c r="F608" s="183">
        <f t="shared" si="38"/>
        <v>62297000</v>
      </c>
      <c r="G608" s="184">
        <f t="shared" si="39"/>
        <v>35.972332137681533</v>
      </c>
      <c r="H608" s="184">
        <f t="shared" si="36"/>
        <v>35.972332137681533</v>
      </c>
      <c r="I608" s="184">
        <f t="shared" si="37"/>
        <v>35.972332137681533</v>
      </c>
    </row>
    <row r="609" spans="1:9" s="2" customFormat="1" x14ac:dyDescent="0.2">
      <c r="A609" s="171" t="s">
        <v>127</v>
      </c>
      <c r="B609" s="172">
        <v>21665000</v>
      </c>
      <c r="C609" s="172">
        <v>5285000</v>
      </c>
      <c r="D609" s="172">
        <v>5285000</v>
      </c>
      <c r="E609" s="172">
        <v>5285000</v>
      </c>
      <c r="F609" s="173">
        <f t="shared" si="38"/>
        <v>16380000</v>
      </c>
      <c r="G609" s="174">
        <f t="shared" si="39"/>
        <v>24.394184168012924</v>
      </c>
      <c r="H609" s="174">
        <f t="shared" si="36"/>
        <v>24.394184168012924</v>
      </c>
      <c r="I609" s="174">
        <f t="shared" si="37"/>
        <v>24.394184168012924</v>
      </c>
    </row>
    <row r="610" spans="1:9" s="2" customFormat="1" x14ac:dyDescent="0.2">
      <c r="A610" s="228" t="s">
        <v>128</v>
      </c>
      <c r="B610" s="229">
        <v>5285000</v>
      </c>
      <c r="C610" s="229">
        <v>5285000</v>
      </c>
      <c r="D610" s="229">
        <v>5285000</v>
      </c>
      <c r="E610" s="229">
        <v>5285000</v>
      </c>
      <c r="F610" s="230">
        <f t="shared" si="38"/>
        <v>0</v>
      </c>
      <c r="G610" s="191">
        <f t="shared" si="39"/>
        <v>100</v>
      </c>
      <c r="H610" s="191">
        <f t="shared" si="36"/>
        <v>100</v>
      </c>
      <c r="I610" s="191">
        <f t="shared" si="37"/>
        <v>100</v>
      </c>
    </row>
    <row r="611" spans="1:9" s="2" customFormat="1" x14ac:dyDescent="0.2">
      <c r="A611" s="228" t="s">
        <v>130</v>
      </c>
      <c r="B611" s="229">
        <v>16380000</v>
      </c>
      <c r="C611" s="229">
        <v>0</v>
      </c>
      <c r="D611" s="229">
        <v>0</v>
      </c>
      <c r="E611" s="229">
        <v>0</v>
      </c>
      <c r="F611" s="230">
        <f t="shared" si="38"/>
        <v>16380000</v>
      </c>
      <c r="G611" s="191">
        <f t="shared" si="39"/>
        <v>0</v>
      </c>
      <c r="H611" s="191">
        <f t="shared" si="36"/>
        <v>0</v>
      </c>
      <c r="I611" s="191">
        <f t="shared" si="37"/>
        <v>0</v>
      </c>
    </row>
    <row r="612" spans="1:9" s="2" customFormat="1" x14ac:dyDescent="0.2">
      <c r="A612" s="167" t="s">
        <v>257</v>
      </c>
      <c r="B612" s="231">
        <v>2836299600</v>
      </c>
      <c r="C612" s="231">
        <v>1459172140</v>
      </c>
      <c r="D612" s="231">
        <v>1459172140</v>
      </c>
      <c r="E612" s="231">
        <v>1295558654.3399999</v>
      </c>
      <c r="F612" s="232">
        <f t="shared" si="38"/>
        <v>1377127460</v>
      </c>
      <c r="G612" s="233">
        <f t="shared" si="39"/>
        <v>51.446333102469147</v>
      </c>
      <c r="H612" s="233">
        <f t="shared" si="36"/>
        <v>51.446333102469147</v>
      </c>
      <c r="I612" s="233">
        <f t="shared" si="37"/>
        <v>45.677778692349705</v>
      </c>
    </row>
    <row r="613" spans="1:9" s="2" customFormat="1" x14ac:dyDescent="0.2">
      <c r="A613" s="171" t="s">
        <v>109</v>
      </c>
      <c r="B613" s="172">
        <v>2836299600</v>
      </c>
      <c r="C613" s="172">
        <v>1459172140</v>
      </c>
      <c r="D613" s="172">
        <v>1459172140</v>
      </c>
      <c r="E613" s="172">
        <v>1295558654.3399999</v>
      </c>
      <c r="F613" s="173">
        <f t="shared" si="38"/>
        <v>1377127460</v>
      </c>
      <c r="G613" s="174">
        <f t="shared" si="39"/>
        <v>51.446333102469147</v>
      </c>
      <c r="H613" s="174">
        <f t="shared" si="36"/>
        <v>51.446333102469147</v>
      </c>
      <c r="I613" s="174">
        <f t="shared" si="37"/>
        <v>45.677778692349705</v>
      </c>
    </row>
    <row r="614" spans="1:9" s="2" customFormat="1" x14ac:dyDescent="0.2">
      <c r="A614" s="167" t="s">
        <v>28</v>
      </c>
      <c r="B614" s="231">
        <v>2732540600</v>
      </c>
      <c r="C614" s="231">
        <v>1404262310</v>
      </c>
      <c r="D614" s="231">
        <v>1404262310</v>
      </c>
      <c r="E614" s="231">
        <v>1240648824.3399999</v>
      </c>
      <c r="F614" s="232">
        <f t="shared" si="38"/>
        <v>1328278290</v>
      </c>
      <c r="G614" s="233">
        <f t="shared" si="39"/>
        <v>51.390354822175375</v>
      </c>
      <c r="H614" s="233">
        <f t="shared" si="36"/>
        <v>51.390354822175375</v>
      </c>
      <c r="I614" s="233">
        <f t="shared" si="37"/>
        <v>45.402759041896758</v>
      </c>
    </row>
    <row r="615" spans="1:9" s="2" customFormat="1" x14ac:dyDescent="0.2">
      <c r="A615" s="228" t="s">
        <v>110</v>
      </c>
      <c r="B615" s="229">
        <v>1879768000</v>
      </c>
      <c r="C615" s="229">
        <v>885068354</v>
      </c>
      <c r="D615" s="229">
        <v>885068354</v>
      </c>
      <c r="E615" s="229">
        <v>855234161</v>
      </c>
      <c r="F615" s="230">
        <f t="shared" si="38"/>
        <v>994699646</v>
      </c>
      <c r="G615" s="191">
        <f t="shared" si="39"/>
        <v>47.083914291550869</v>
      </c>
      <c r="H615" s="191">
        <f t="shared" si="36"/>
        <v>47.083914291550869</v>
      </c>
      <c r="I615" s="191">
        <f t="shared" si="37"/>
        <v>45.496793274489193</v>
      </c>
    </row>
    <row r="616" spans="1:9" s="2" customFormat="1" x14ac:dyDescent="0.2">
      <c r="A616" s="228" t="s">
        <v>111</v>
      </c>
      <c r="B616" s="229">
        <v>588000600</v>
      </c>
      <c r="C616" s="229">
        <v>330816870</v>
      </c>
      <c r="D616" s="229">
        <v>330816870</v>
      </c>
      <c r="E616" s="229">
        <v>261638804.34</v>
      </c>
      <c r="F616" s="230">
        <f t="shared" si="38"/>
        <v>257183730</v>
      </c>
      <c r="G616" s="191">
        <f t="shared" si="39"/>
        <v>56.261315039474447</v>
      </c>
      <c r="H616" s="191">
        <f t="shared" si="36"/>
        <v>56.261315039474447</v>
      </c>
      <c r="I616" s="191">
        <f t="shared" si="37"/>
        <v>44.496349891479703</v>
      </c>
    </row>
    <row r="617" spans="1:9" s="2" customFormat="1" x14ac:dyDescent="0.2">
      <c r="A617" s="228" t="s">
        <v>112</v>
      </c>
      <c r="B617" s="229">
        <v>264772000</v>
      </c>
      <c r="C617" s="229">
        <v>188377086</v>
      </c>
      <c r="D617" s="229">
        <v>188377086</v>
      </c>
      <c r="E617" s="229">
        <v>123775859</v>
      </c>
      <c r="F617" s="230">
        <f t="shared" si="38"/>
        <v>76394914</v>
      </c>
      <c r="G617" s="191">
        <f t="shared" si="39"/>
        <v>71.146906017252576</v>
      </c>
      <c r="H617" s="191">
        <f t="shared" si="36"/>
        <v>71.146906017252576</v>
      </c>
      <c r="I617" s="191">
        <f t="shared" si="37"/>
        <v>46.74809232094028</v>
      </c>
    </row>
    <row r="618" spans="1:9" s="2" customFormat="1" x14ac:dyDescent="0.2">
      <c r="A618" s="167" t="s">
        <v>29</v>
      </c>
      <c r="B618" s="231">
        <v>75361800</v>
      </c>
      <c r="C618" s="231">
        <v>45080030</v>
      </c>
      <c r="D618" s="231">
        <v>45080030</v>
      </c>
      <c r="E618" s="231">
        <v>45080030</v>
      </c>
      <c r="F618" s="232">
        <f t="shared" si="38"/>
        <v>30281770</v>
      </c>
      <c r="G618" s="233">
        <f t="shared" si="39"/>
        <v>59.818143940298661</v>
      </c>
      <c r="H618" s="233">
        <f t="shared" si="36"/>
        <v>59.818143940298661</v>
      </c>
      <c r="I618" s="233">
        <f t="shared" si="37"/>
        <v>59.818143940298661</v>
      </c>
    </row>
    <row r="619" spans="1:9" s="2" customFormat="1" x14ac:dyDescent="0.2">
      <c r="A619" s="185" t="s">
        <v>113</v>
      </c>
      <c r="B619" s="182">
        <v>75361800</v>
      </c>
      <c r="C619" s="182">
        <v>45080030</v>
      </c>
      <c r="D619" s="182">
        <v>45080030</v>
      </c>
      <c r="E619" s="182">
        <v>45080030</v>
      </c>
      <c r="F619" s="183">
        <f t="shared" si="38"/>
        <v>30281770</v>
      </c>
      <c r="G619" s="184">
        <f t="shared" si="39"/>
        <v>59.818143940298661</v>
      </c>
      <c r="H619" s="184">
        <f t="shared" si="36"/>
        <v>59.818143940298661</v>
      </c>
      <c r="I619" s="184">
        <f t="shared" si="37"/>
        <v>59.818143940298661</v>
      </c>
    </row>
    <row r="620" spans="1:9" s="2" customFormat="1" x14ac:dyDescent="0.2">
      <c r="A620" s="167" t="s">
        <v>127</v>
      </c>
      <c r="B620" s="231">
        <v>28397200</v>
      </c>
      <c r="C620" s="231">
        <v>9829800</v>
      </c>
      <c r="D620" s="231">
        <v>9829800</v>
      </c>
      <c r="E620" s="231">
        <v>9829800</v>
      </c>
      <c r="F620" s="232">
        <f t="shared" si="38"/>
        <v>18567400</v>
      </c>
      <c r="G620" s="233">
        <f t="shared" si="39"/>
        <v>34.615384615384613</v>
      </c>
      <c r="H620" s="233">
        <f t="shared" si="36"/>
        <v>34.615384615384613</v>
      </c>
      <c r="I620" s="233">
        <f t="shared" si="37"/>
        <v>34.615384615384613</v>
      </c>
    </row>
    <row r="621" spans="1:9" s="2" customFormat="1" x14ac:dyDescent="0.2">
      <c r="A621" s="228" t="s">
        <v>128</v>
      </c>
      <c r="B621" s="229">
        <v>9829800</v>
      </c>
      <c r="C621" s="229">
        <v>9829800</v>
      </c>
      <c r="D621" s="229">
        <v>9829800</v>
      </c>
      <c r="E621" s="229">
        <v>9829800</v>
      </c>
      <c r="F621" s="230">
        <f t="shared" si="38"/>
        <v>0</v>
      </c>
      <c r="G621" s="191">
        <f t="shared" si="39"/>
        <v>100</v>
      </c>
      <c r="H621" s="191">
        <f t="shared" si="36"/>
        <v>100</v>
      </c>
      <c r="I621" s="191">
        <f t="shared" si="37"/>
        <v>100</v>
      </c>
    </row>
    <row r="622" spans="1:9" s="2" customFormat="1" x14ac:dyDescent="0.2">
      <c r="A622" s="185" t="s">
        <v>130</v>
      </c>
      <c r="B622" s="182">
        <v>18567400</v>
      </c>
      <c r="C622" s="182">
        <v>0</v>
      </c>
      <c r="D622" s="182">
        <v>0</v>
      </c>
      <c r="E622" s="182">
        <v>0</v>
      </c>
      <c r="F622" s="183">
        <f t="shared" si="38"/>
        <v>18567400</v>
      </c>
      <c r="G622" s="184">
        <f t="shared" si="39"/>
        <v>0</v>
      </c>
      <c r="H622" s="184">
        <f t="shared" si="36"/>
        <v>0</v>
      </c>
      <c r="I622" s="184">
        <f t="shared" si="37"/>
        <v>0</v>
      </c>
    </row>
    <row r="623" spans="1:9" s="2" customFormat="1" x14ac:dyDescent="0.2">
      <c r="A623" s="171" t="s">
        <v>258</v>
      </c>
      <c r="B623" s="172">
        <v>3356666994</v>
      </c>
      <c r="C623" s="172">
        <v>1359724169</v>
      </c>
      <c r="D623" s="172">
        <v>1101132997</v>
      </c>
      <c r="E623" s="172">
        <v>1083490297</v>
      </c>
      <c r="F623" s="173">
        <f t="shared" si="38"/>
        <v>1996942825</v>
      </c>
      <c r="G623" s="174">
        <f t="shared" si="39"/>
        <v>40.508163944486888</v>
      </c>
      <c r="H623" s="174">
        <f t="shared" si="36"/>
        <v>32.804356195245504</v>
      </c>
      <c r="I623" s="174">
        <f t="shared" si="37"/>
        <v>32.278754459013221</v>
      </c>
    </row>
    <row r="624" spans="1:9" s="2" customFormat="1" x14ac:dyDescent="0.2">
      <c r="A624" s="167" t="s">
        <v>109</v>
      </c>
      <c r="B624" s="231">
        <v>3356666994</v>
      </c>
      <c r="C624" s="231">
        <v>1359724169</v>
      </c>
      <c r="D624" s="231">
        <v>1101132997</v>
      </c>
      <c r="E624" s="231">
        <v>1083490297</v>
      </c>
      <c r="F624" s="232">
        <f t="shared" si="38"/>
        <v>1996942825</v>
      </c>
      <c r="G624" s="233">
        <f t="shared" si="39"/>
        <v>40.508163944486888</v>
      </c>
      <c r="H624" s="233">
        <f t="shared" si="36"/>
        <v>32.804356195245504</v>
      </c>
      <c r="I624" s="233">
        <f t="shared" si="37"/>
        <v>32.278754459013221</v>
      </c>
    </row>
    <row r="625" spans="1:9" s="2" customFormat="1" x14ac:dyDescent="0.2">
      <c r="A625" s="171" t="s">
        <v>28</v>
      </c>
      <c r="B625" s="172">
        <v>2820692094</v>
      </c>
      <c r="C625" s="172">
        <v>1077614169</v>
      </c>
      <c r="D625" s="172">
        <v>1077614169</v>
      </c>
      <c r="E625" s="172">
        <v>1059971469</v>
      </c>
      <c r="F625" s="173">
        <f t="shared" si="38"/>
        <v>1743077925</v>
      </c>
      <c r="G625" s="174">
        <f t="shared" si="39"/>
        <v>38.203892274957397</v>
      </c>
      <c r="H625" s="174">
        <f t="shared" si="36"/>
        <v>38.203892274957397</v>
      </c>
      <c r="I625" s="174">
        <f t="shared" si="37"/>
        <v>37.578418121378974</v>
      </c>
    </row>
    <row r="626" spans="1:9" s="2" customFormat="1" x14ac:dyDescent="0.2">
      <c r="A626" s="185" t="s">
        <v>110</v>
      </c>
      <c r="B626" s="182">
        <v>1993135694</v>
      </c>
      <c r="C626" s="182">
        <v>724273541</v>
      </c>
      <c r="D626" s="182">
        <v>724273541</v>
      </c>
      <c r="E626" s="182">
        <v>724273541</v>
      </c>
      <c r="F626" s="183">
        <f t="shared" si="38"/>
        <v>1268862153</v>
      </c>
      <c r="G626" s="184">
        <f t="shared" si="39"/>
        <v>36.338395984794403</v>
      </c>
      <c r="H626" s="184">
        <f t="shared" si="36"/>
        <v>36.338395984794403</v>
      </c>
      <c r="I626" s="184">
        <f t="shared" si="37"/>
        <v>36.338395984794403</v>
      </c>
    </row>
    <row r="627" spans="1:9" s="2" customFormat="1" x14ac:dyDescent="0.2">
      <c r="A627" s="185" t="s">
        <v>111</v>
      </c>
      <c r="B627" s="182">
        <v>591439200</v>
      </c>
      <c r="C627" s="182">
        <v>217549722</v>
      </c>
      <c r="D627" s="182">
        <v>217549722</v>
      </c>
      <c r="E627" s="182">
        <v>199907022</v>
      </c>
      <c r="F627" s="183">
        <f t="shared" si="38"/>
        <v>373889478</v>
      </c>
      <c r="G627" s="184">
        <f t="shared" si="39"/>
        <v>36.783108390515878</v>
      </c>
      <c r="H627" s="184">
        <f t="shared" si="36"/>
        <v>36.783108390515878</v>
      </c>
      <c r="I627" s="184">
        <f t="shared" si="37"/>
        <v>33.800096780869445</v>
      </c>
    </row>
    <row r="628" spans="1:9" s="2" customFormat="1" x14ac:dyDescent="0.2">
      <c r="A628" s="228" t="s">
        <v>112</v>
      </c>
      <c r="B628" s="229">
        <v>236117200</v>
      </c>
      <c r="C628" s="229">
        <v>135790906</v>
      </c>
      <c r="D628" s="229">
        <v>135790906</v>
      </c>
      <c r="E628" s="229">
        <v>135790906</v>
      </c>
      <c r="F628" s="230">
        <f t="shared" si="38"/>
        <v>100326294</v>
      </c>
      <c r="G628" s="191">
        <f t="shared" si="39"/>
        <v>57.509959460810144</v>
      </c>
      <c r="H628" s="191">
        <f t="shared" si="36"/>
        <v>57.509959460810144</v>
      </c>
      <c r="I628" s="191">
        <f t="shared" si="37"/>
        <v>57.509959460810144</v>
      </c>
    </row>
    <row r="629" spans="1:9" s="2" customFormat="1" x14ac:dyDescent="0.2">
      <c r="A629" s="171" t="s">
        <v>29</v>
      </c>
      <c r="B629" s="172">
        <v>517407500</v>
      </c>
      <c r="C629" s="172">
        <v>282110000</v>
      </c>
      <c r="D629" s="172">
        <v>23518828</v>
      </c>
      <c r="E629" s="172">
        <v>23518828</v>
      </c>
      <c r="F629" s="173">
        <f t="shared" si="38"/>
        <v>235297500</v>
      </c>
      <c r="G629" s="174">
        <f t="shared" si="39"/>
        <v>54.523755453873399</v>
      </c>
      <c r="H629" s="174">
        <f t="shared" si="36"/>
        <v>4.5455135458995084</v>
      </c>
      <c r="I629" s="174">
        <f t="shared" si="37"/>
        <v>4.5455135458995084</v>
      </c>
    </row>
    <row r="630" spans="1:9" s="2" customFormat="1" x14ac:dyDescent="0.2">
      <c r="A630" s="228" t="s">
        <v>113</v>
      </c>
      <c r="B630" s="229">
        <v>517407500</v>
      </c>
      <c r="C630" s="229">
        <v>282110000</v>
      </c>
      <c r="D630" s="229">
        <v>23518828</v>
      </c>
      <c r="E630" s="229">
        <v>23518828</v>
      </c>
      <c r="F630" s="230">
        <f t="shared" si="38"/>
        <v>235297500</v>
      </c>
      <c r="G630" s="191">
        <f t="shared" si="39"/>
        <v>54.523755453873399</v>
      </c>
      <c r="H630" s="191">
        <f t="shared" si="36"/>
        <v>4.5455135458995084</v>
      </c>
      <c r="I630" s="191">
        <f t="shared" si="37"/>
        <v>4.5455135458995084</v>
      </c>
    </row>
    <row r="631" spans="1:9" s="2" customFormat="1" x14ac:dyDescent="0.2">
      <c r="A631" s="167" t="s">
        <v>127</v>
      </c>
      <c r="B631" s="231">
        <v>18567400</v>
      </c>
      <c r="C631" s="231">
        <v>0</v>
      </c>
      <c r="D631" s="231">
        <v>0</v>
      </c>
      <c r="E631" s="231">
        <v>0</v>
      </c>
      <c r="F631" s="232">
        <f t="shared" si="38"/>
        <v>18567400</v>
      </c>
      <c r="G631" s="233">
        <f t="shared" si="39"/>
        <v>0</v>
      </c>
      <c r="H631" s="233">
        <f t="shared" si="36"/>
        <v>0</v>
      </c>
      <c r="I631" s="233">
        <f t="shared" si="37"/>
        <v>0</v>
      </c>
    </row>
    <row r="632" spans="1:9" s="2" customFormat="1" x14ac:dyDescent="0.2">
      <c r="A632" s="185" t="s">
        <v>130</v>
      </c>
      <c r="B632" s="182">
        <v>18567400</v>
      </c>
      <c r="C632" s="182">
        <v>0</v>
      </c>
      <c r="D632" s="182">
        <v>0</v>
      </c>
      <c r="E632" s="182">
        <v>0</v>
      </c>
      <c r="F632" s="183">
        <f t="shared" si="38"/>
        <v>18567400</v>
      </c>
      <c r="G632" s="184">
        <f t="shared" si="39"/>
        <v>0</v>
      </c>
      <c r="H632" s="184">
        <f t="shared" si="36"/>
        <v>0</v>
      </c>
      <c r="I632" s="184">
        <f t="shared" si="37"/>
        <v>0</v>
      </c>
    </row>
    <row r="633" spans="1:9" s="2" customFormat="1" x14ac:dyDescent="0.2">
      <c r="A633" s="167" t="s">
        <v>259</v>
      </c>
      <c r="B633" s="231">
        <v>2654510758</v>
      </c>
      <c r="C633" s="231">
        <v>309071246.20999998</v>
      </c>
      <c r="D633" s="231">
        <v>232435030.12</v>
      </c>
      <c r="E633" s="231">
        <v>232435030.12</v>
      </c>
      <c r="F633" s="232">
        <f t="shared" si="38"/>
        <v>2345439511.79</v>
      </c>
      <c r="G633" s="233">
        <f t="shared" si="39"/>
        <v>11.643247075889228</v>
      </c>
      <c r="H633" s="233">
        <f t="shared" si="36"/>
        <v>8.756228597661611</v>
      </c>
      <c r="I633" s="233">
        <f t="shared" si="37"/>
        <v>8.756228597661611</v>
      </c>
    </row>
    <row r="634" spans="1:9" s="2" customFormat="1" x14ac:dyDescent="0.2">
      <c r="A634" s="171" t="s">
        <v>109</v>
      </c>
      <c r="B634" s="172">
        <v>1154577458</v>
      </c>
      <c r="C634" s="172">
        <v>309071246.20999998</v>
      </c>
      <c r="D634" s="172">
        <v>232435030.12</v>
      </c>
      <c r="E634" s="172">
        <v>232435030.12</v>
      </c>
      <c r="F634" s="173">
        <f t="shared" si="38"/>
        <v>845506211.78999996</v>
      </c>
      <c r="G634" s="174">
        <f t="shared" si="39"/>
        <v>26.769208429323065</v>
      </c>
      <c r="H634" s="174">
        <f t="shared" si="36"/>
        <v>20.131609924433498</v>
      </c>
      <c r="I634" s="174">
        <f t="shared" si="37"/>
        <v>20.131609924433498</v>
      </c>
    </row>
    <row r="635" spans="1:9" s="2" customFormat="1" x14ac:dyDescent="0.2">
      <c r="A635" s="167" t="s">
        <v>28</v>
      </c>
      <c r="B635" s="231">
        <v>696923774</v>
      </c>
      <c r="C635" s="231">
        <v>208152000</v>
      </c>
      <c r="D635" s="231">
        <v>208152000</v>
      </c>
      <c r="E635" s="231">
        <v>208152000</v>
      </c>
      <c r="F635" s="232">
        <f t="shared" si="38"/>
        <v>488771774</v>
      </c>
      <c r="G635" s="233">
        <f t="shared" si="39"/>
        <v>29.867254894363814</v>
      </c>
      <c r="H635" s="233">
        <f t="shared" si="36"/>
        <v>29.867254894363814</v>
      </c>
      <c r="I635" s="233">
        <f t="shared" si="37"/>
        <v>29.867254894363814</v>
      </c>
    </row>
    <row r="636" spans="1:9" s="2" customFormat="1" x14ac:dyDescent="0.2">
      <c r="A636" s="228" t="s">
        <v>110</v>
      </c>
      <c r="B636" s="229">
        <v>696923774</v>
      </c>
      <c r="C636" s="229">
        <v>208152000</v>
      </c>
      <c r="D636" s="229">
        <v>208152000</v>
      </c>
      <c r="E636" s="229">
        <v>208152000</v>
      </c>
      <c r="F636" s="230">
        <f t="shared" si="38"/>
        <v>488771774</v>
      </c>
      <c r="G636" s="191">
        <f t="shared" si="39"/>
        <v>29.867254894363814</v>
      </c>
      <c r="H636" s="191">
        <f t="shared" si="36"/>
        <v>29.867254894363814</v>
      </c>
      <c r="I636" s="191">
        <f t="shared" si="37"/>
        <v>29.867254894363814</v>
      </c>
    </row>
    <row r="637" spans="1:9" s="2" customFormat="1" x14ac:dyDescent="0.2">
      <c r="A637" s="167" t="s">
        <v>29</v>
      </c>
      <c r="B637" s="231">
        <v>424653684</v>
      </c>
      <c r="C637" s="231">
        <v>100919246.20999999</v>
      </c>
      <c r="D637" s="231">
        <v>24283030.120000001</v>
      </c>
      <c r="E637" s="231">
        <v>24283030.120000001</v>
      </c>
      <c r="F637" s="232">
        <f t="shared" si="38"/>
        <v>323734437.79000002</v>
      </c>
      <c r="G637" s="233">
        <f t="shared" si="39"/>
        <v>23.7650702236696</v>
      </c>
      <c r="H637" s="233">
        <f t="shared" si="36"/>
        <v>5.718313777774739</v>
      </c>
      <c r="I637" s="233">
        <f t="shared" si="37"/>
        <v>5.718313777774739</v>
      </c>
    </row>
    <row r="638" spans="1:9" s="2" customFormat="1" ht="11.25" customHeight="1" x14ac:dyDescent="0.2">
      <c r="A638" s="228" t="s">
        <v>113</v>
      </c>
      <c r="B638" s="229">
        <v>424653684</v>
      </c>
      <c r="C638" s="229">
        <v>100919246.20999999</v>
      </c>
      <c r="D638" s="229">
        <v>24283030.120000001</v>
      </c>
      <c r="E638" s="229">
        <v>24283030.120000001</v>
      </c>
      <c r="F638" s="230">
        <f t="shared" si="38"/>
        <v>323734437.79000002</v>
      </c>
      <c r="G638" s="191">
        <f t="shared" si="39"/>
        <v>23.7650702236696</v>
      </c>
      <c r="H638" s="191">
        <f t="shared" si="36"/>
        <v>5.718313777774739</v>
      </c>
      <c r="I638" s="191">
        <f t="shared" si="37"/>
        <v>5.718313777774739</v>
      </c>
    </row>
    <row r="639" spans="1:9" s="2" customFormat="1" x14ac:dyDescent="0.2">
      <c r="A639" s="171" t="s">
        <v>127</v>
      </c>
      <c r="B639" s="172">
        <v>33000000</v>
      </c>
      <c r="C639" s="172">
        <v>0</v>
      </c>
      <c r="D639" s="172">
        <v>0</v>
      </c>
      <c r="E639" s="172">
        <v>0</v>
      </c>
      <c r="F639" s="173">
        <f t="shared" si="38"/>
        <v>33000000</v>
      </c>
      <c r="G639" s="174">
        <f t="shared" si="39"/>
        <v>0</v>
      </c>
      <c r="H639" s="174">
        <f t="shared" si="36"/>
        <v>0</v>
      </c>
      <c r="I639" s="174">
        <f t="shared" si="37"/>
        <v>0</v>
      </c>
    </row>
    <row r="640" spans="1:9" s="2" customFormat="1" x14ac:dyDescent="0.2">
      <c r="A640" s="228" t="s">
        <v>130</v>
      </c>
      <c r="B640" s="229">
        <v>33000000</v>
      </c>
      <c r="C640" s="229">
        <v>0</v>
      </c>
      <c r="D640" s="229">
        <v>0</v>
      </c>
      <c r="E640" s="229">
        <v>0</v>
      </c>
      <c r="F640" s="230">
        <f t="shared" si="38"/>
        <v>33000000</v>
      </c>
      <c r="G640" s="191">
        <f t="shared" si="39"/>
        <v>0</v>
      </c>
      <c r="H640" s="191">
        <f t="shared" si="36"/>
        <v>0</v>
      </c>
      <c r="I640" s="191">
        <f t="shared" si="37"/>
        <v>0</v>
      </c>
    </row>
    <row r="641" spans="1:9" s="2" customFormat="1" x14ac:dyDescent="0.2">
      <c r="A641" s="171" t="s">
        <v>131</v>
      </c>
      <c r="B641" s="172">
        <v>1499933300</v>
      </c>
      <c r="C641" s="172">
        <v>0</v>
      </c>
      <c r="D641" s="172">
        <v>0</v>
      </c>
      <c r="E641" s="172">
        <v>0</v>
      </c>
      <c r="F641" s="173">
        <f t="shared" si="38"/>
        <v>1499933300</v>
      </c>
      <c r="G641" s="174">
        <f t="shared" si="39"/>
        <v>0</v>
      </c>
      <c r="H641" s="174">
        <f t="shared" si="36"/>
        <v>0</v>
      </c>
      <c r="I641" s="174">
        <f t="shared" si="37"/>
        <v>0</v>
      </c>
    </row>
    <row r="642" spans="1:9" s="2" customFormat="1" x14ac:dyDescent="0.2">
      <c r="A642" s="167" t="s">
        <v>1659</v>
      </c>
      <c r="B642" s="231">
        <v>1499933300</v>
      </c>
      <c r="C642" s="231">
        <v>0</v>
      </c>
      <c r="D642" s="231">
        <v>0</v>
      </c>
      <c r="E642" s="231">
        <v>0</v>
      </c>
      <c r="F642" s="232">
        <f t="shared" si="38"/>
        <v>1499933300</v>
      </c>
      <c r="G642" s="233">
        <f t="shared" si="39"/>
        <v>0</v>
      </c>
      <c r="H642" s="233">
        <f t="shared" si="36"/>
        <v>0</v>
      </c>
      <c r="I642" s="233">
        <f t="shared" si="37"/>
        <v>0</v>
      </c>
    </row>
    <row r="643" spans="1:9" s="2" customFormat="1" x14ac:dyDescent="0.2">
      <c r="A643" s="185" t="s">
        <v>1715</v>
      </c>
      <c r="B643" s="182">
        <v>1499933300</v>
      </c>
      <c r="C643" s="182">
        <v>0</v>
      </c>
      <c r="D643" s="182">
        <v>0</v>
      </c>
      <c r="E643" s="182">
        <v>0</v>
      </c>
      <c r="F643" s="183">
        <f t="shared" si="38"/>
        <v>1499933300</v>
      </c>
      <c r="G643" s="184">
        <f t="shared" si="39"/>
        <v>0</v>
      </c>
      <c r="H643" s="184">
        <f t="shared" si="36"/>
        <v>0</v>
      </c>
      <c r="I643" s="184">
        <f t="shared" si="37"/>
        <v>0</v>
      </c>
    </row>
    <row r="644" spans="1:9" s="2" customFormat="1" x14ac:dyDescent="0.2">
      <c r="A644" s="167" t="s">
        <v>260</v>
      </c>
      <c r="B644" s="231">
        <v>3072722000</v>
      </c>
      <c r="C644" s="231">
        <v>1558416000</v>
      </c>
      <c r="D644" s="231">
        <v>1511786000</v>
      </c>
      <c r="E644" s="231">
        <v>1511786000</v>
      </c>
      <c r="F644" s="232">
        <f t="shared" si="38"/>
        <v>1514306000</v>
      </c>
      <c r="G644" s="233">
        <f t="shared" si="39"/>
        <v>50.717767503861403</v>
      </c>
      <c r="H644" s="233">
        <f t="shared" si="36"/>
        <v>49.200220521088468</v>
      </c>
      <c r="I644" s="233">
        <f t="shared" si="37"/>
        <v>49.200220521088468</v>
      </c>
    </row>
    <row r="645" spans="1:9" s="2" customFormat="1" x14ac:dyDescent="0.2">
      <c r="A645" s="171" t="s">
        <v>109</v>
      </c>
      <c r="B645" s="172">
        <v>3072722000</v>
      </c>
      <c r="C645" s="172">
        <v>1558416000</v>
      </c>
      <c r="D645" s="172">
        <v>1511786000</v>
      </c>
      <c r="E645" s="172">
        <v>1511786000</v>
      </c>
      <c r="F645" s="173">
        <f t="shared" si="38"/>
        <v>1514306000</v>
      </c>
      <c r="G645" s="174">
        <f t="shared" si="39"/>
        <v>50.717767503861403</v>
      </c>
      <c r="H645" s="174">
        <f t="shared" si="36"/>
        <v>49.200220521088468</v>
      </c>
      <c r="I645" s="174">
        <f t="shared" si="37"/>
        <v>49.200220521088468</v>
      </c>
    </row>
    <row r="646" spans="1:9" s="2" customFormat="1" x14ac:dyDescent="0.2">
      <c r="A646" s="167" t="s">
        <v>28</v>
      </c>
      <c r="B646" s="231">
        <v>2988029000</v>
      </c>
      <c r="C646" s="231">
        <v>1495300331</v>
      </c>
      <c r="D646" s="231">
        <v>1495300331</v>
      </c>
      <c r="E646" s="231">
        <v>1495300331</v>
      </c>
      <c r="F646" s="232">
        <f t="shared" si="38"/>
        <v>1492728669</v>
      </c>
      <c r="G646" s="233">
        <f t="shared" si="39"/>
        <v>50.043032748343478</v>
      </c>
      <c r="H646" s="233">
        <f t="shared" si="36"/>
        <v>50.043032748343478</v>
      </c>
      <c r="I646" s="233">
        <f t="shared" si="37"/>
        <v>50.043032748343478</v>
      </c>
    </row>
    <row r="647" spans="1:9" s="2" customFormat="1" x14ac:dyDescent="0.2">
      <c r="A647" s="228" t="s">
        <v>110</v>
      </c>
      <c r="B647" s="229">
        <v>2185689000</v>
      </c>
      <c r="C647" s="229">
        <v>1015308285</v>
      </c>
      <c r="D647" s="229">
        <v>1015308285</v>
      </c>
      <c r="E647" s="229">
        <v>1015308285</v>
      </c>
      <c r="F647" s="230">
        <f t="shared" si="38"/>
        <v>1170380715</v>
      </c>
      <c r="G647" s="191">
        <f t="shared" si="39"/>
        <v>46.452550431465781</v>
      </c>
      <c r="H647" s="191">
        <f t="shared" ref="H647:H710" si="40">IFERROR(IF(D647&gt;0,+D647/B647*100,0),0)</f>
        <v>46.452550431465781</v>
      </c>
      <c r="I647" s="191">
        <f t="shared" ref="I647:I710" si="41">IFERROR(IF(E647&gt;0,+E647/B647*100,0),0)</f>
        <v>46.452550431465781</v>
      </c>
    </row>
    <row r="648" spans="1:9" s="2" customFormat="1" x14ac:dyDescent="0.2">
      <c r="A648" s="185" t="s">
        <v>111</v>
      </c>
      <c r="B648" s="182">
        <v>616770000</v>
      </c>
      <c r="C648" s="182">
        <v>479992046</v>
      </c>
      <c r="D648" s="182">
        <v>479992046</v>
      </c>
      <c r="E648" s="182">
        <v>479992046</v>
      </c>
      <c r="F648" s="183">
        <f t="shared" si="38"/>
        <v>136777954</v>
      </c>
      <c r="G648" s="184">
        <f t="shared" si="39"/>
        <v>77.823507304181462</v>
      </c>
      <c r="H648" s="184">
        <f t="shared" si="40"/>
        <v>77.823507304181462</v>
      </c>
      <c r="I648" s="184">
        <f t="shared" si="41"/>
        <v>77.823507304181462</v>
      </c>
    </row>
    <row r="649" spans="1:9" s="2" customFormat="1" x14ac:dyDescent="0.2">
      <c r="A649" s="185" t="s">
        <v>112</v>
      </c>
      <c r="B649" s="182">
        <v>185570000</v>
      </c>
      <c r="C649" s="182">
        <v>0</v>
      </c>
      <c r="D649" s="182">
        <v>0</v>
      </c>
      <c r="E649" s="182">
        <v>0</v>
      </c>
      <c r="F649" s="183">
        <f t="shared" ref="F649:F712" si="42">+B649-C649</f>
        <v>185570000</v>
      </c>
      <c r="G649" s="184">
        <f t="shared" ref="G649:G712" si="43">IFERROR(IF(C649&gt;0,+C649/B649*100,0),0)</f>
        <v>0</v>
      </c>
      <c r="H649" s="184">
        <f t="shared" si="40"/>
        <v>0</v>
      </c>
      <c r="I649" s="184">
        <f t="shared" si="41"/>
        <v>0</v>
      </c>
    </row>
    <row r="650" spans="1:9" s="2" customFormat="1" x14ac:dyDescent="0.2">
      <c r="A650" s="167" t="s">
        <v>29</v>
      </c>
      <c r="B650" s="231">
        <v>56630000</v>
      </c>
      <c r="C650" s="231">
        <v>56630000</v>
      </c>
      <c r="D650" s="231">
        <v>10000000</v>
      </c>
      <c r="E650" s="231">
        <v>10000000</v>
      </c>
      <c r="F650" s="232">
        <f t="shared" si="42"/>
        <v>0</v>
      </c>
      <c r="G650" s="233">
        <f t="shared" si="43"/>
        <v>100</v>
      </c>
      <c r="H650" s="233">
        <f t="shared" si="40"/>
        <v>17.658484901995408</v>
      </c>
      <c r="I650" s="233">
        <f t="shared" si="41"/>
        <v>17.658484901995408</v>
      </c>
    </row>
    <row r="651" spans="1:9" s="2" customFormat="1" x14ac:dyDescent="0.2">
      <c r="A651" s="185" t="s">
        <v>113</v>
      </c>
      <c r="B651" s="182">
        <v>56630000</v>
      </c>
      <c r="C651" s="182">
        <v>56630000</v>
      </c>
      <c r="D651" s="182">
        <v>10000000</v>
      </c>
      <c r="E651" s="182">
        <v>10000000</v>
      </c>
      <c r="F651" s="183">
        <f t="shared" si="42"/>
        <v>0</v>
      </c>
      <c r="G651" s="184">
        <f t="shared" si="43"/>
        <v>100</v>
      </c>
      <c r="H651" s="184">
        <f t="shared" si="40"/>
        <v>17.658484901995408</v>
      </c>
      <c r="I651" s="184">
        <f t="shared" si="41"/>
        <v>17.658484901995408</v>
      </c>
    </row>
    <row r="652" spans="1:9" s="2" customFormat="1" x14ac:dyDescent="0.2">
      <c r="A652" s="167" t="s">
        <v>30</v>
      </c>
      <c r="B652" s="231">
        <v>5170000</v>
      </c>
      <c r="C652" s="231">
        <v>4699669</v>
      </c>
      <c r="D652" s="231">
        <v>4699669</v>
      </c>
      <c r="E652" s="231">
        <v>4699669</v>
      </c>
      <c r="F652" s="232">
        <f t="shared" si="42"/>
        <v>470331</v>
      </c>
      <c r="G652" s="233">
        <f t="shared" si="43"/>
        <v>90.902688588007734</v>
      </c>
      <c r="H652" s="233">
        <f t="shared" si="40"/>
        <v>90.902688588007734</v>
      </c>
      <c r="I652" s="233">
        <f t="shared" si="41"/>
        <v>90.902688588007734</v>
      </c>
    </row>
    <row r="653" spans="1:9" s="2" customFormat="1" x14ac:dyDescent="0.2">
      <c r="A653" s="228" t="s">
        <v>118</v>
      </c>
      <c r="B653" s="229">
        <v>5170000</v>
      </c>
      <c r="C653" s="229">
        <v>4699669</v>
      </c>
      <c r="D653" s="229">
        <v>4699669</v>
      </c>
      <c r="E653" s="229">
        <v>4699669</v>
      </c>
      <c r="F653" s="230">
        <f t="shared" si="42"/>
        <v>470331</v>
      </c>
      <c r="G653" s="191">
        <f t="shared" si="43"/>
        <v>90.902688588007734</v>
      </c>
      <c r="H653" s="191">
        <f t="shared" si="40"/>
        <v>90.902688588007734</v>
      </c>
      <c r="I653" s="191">
        <f t="shared" si="41"/>
        <v>90.902688588007734</v>
      </c>
    </row>
    <row r="654" spans="1:9" s="2" customFormat="1" x14ac:dyDescent="0.2">
      <c r="A654" s="167" t="s">
        <v>127</v>
      </c>
      <c r="B654" s="231">
        <v>22893000</v>
      </c>
      <c r="C654" s="231">
        <v>1786000</v>
      </c>
      <c r="D654" s="231">
        <v>1786000</v>
      </c>
      <c r="E654" s="231">
        <v>1786000</v>
      </c>
      <c r="F654" s="232">
        <f t="shared" si="42"/>
        <v>21107000</v>
      </c>
      <c r="G654" s="233">
        <f t="shared" si="43"/>
        <v>7.8015113790241566</v>
      </c>
      <c r="H654" s="233">
        <f t="shared" si="40"/>
        <v>7.8015113790241566</v>
      </c>
      <c r="I654" s="233">
        <f t="shared" si="41"/>
        <v>7.8015113790241566</v>
      </c>
    </row>
    <row r="655" spans="1:9" s="2" customFormat="1" x14ac:dyDescent="0.2">
      <c r="A655" s="185" t="s">
        <v>128</v>
      </c>
      <c r="B655" s="182">
        <v>1786000</v>
      </c>
      <c r="C655" s="182">
        <v>1786000</v>
      </c>
      <c r="D655" s="182">
        <v>1786000</v>
      </c>
      <c r="E655" s="182">
        <v>1786000</v>
      </c>
      <c r="F655" s="183">
        <f t="shared" si="42"/>
        <v>0</v>
      </c>
      <c r="G655" s="184">
        <f t="shared" si="43"/>
        <v>100</v>
      </c>
      <c r="H655" s="184">
        <f t="shared" si="40"/>
        <v>100</v>
      </c>
      <c r="I655" s="184">
        <f t="shared" si="41"/>
        <v>100</v>
      </c>
    </row>
    <row r="656" spans="1:9" s="2" customFormat="1" x14ac:dyDescent="0.2">
      <c r="A656" s="185" t="s">
        <v>130</v>
      </c>
      <c r="B656" s="182">
        <v>21107000</v>
      </c>
      <c r="C656" s="182">
        <v>0</v>
      </c>
      <c r="D656" s="182">
        <v>0</v>
      </c>
      <c r="E656" s="182">
        <v>0</v>
      </c>
      <c r="F656" s="183">
        <f t="shared" si="42"/>
        <v>21107000</v>
      </c>
      <c r="G656" s="184">
        <f t="shared" si="43"/>
        <v>0</v>
      </c>
      <c r="H656" s="184">
        <f t="shared" si="40"/>
        <v>0</v>
      </c>
      <c r="I656" s="184">
        <f t="shared" si="41"/>
        <v>0</v>
      </c>
    </row>
    <row r="657" spans="1:9" s="2" customFormat="1" x14ac:dyDescent="0.2">
      <c r="A657" s="171" t="s">
        <v>261</v>
      </c>
      <c r="B657" s="172">
        <v>10329804001</v>
      </c>
      <c r="C657" s="172">
        <v>1355912844</v>
      </c>
      <c r="D657" s="172">
        <v>1275912844</v>
      </c>
      <c r="E657" s="172">
        <v>1275912844</v>
      </c>
      <c r="F657" s="173">
        <f t="shared" si="42"/>
        <v>8973891157</v>
      </c>
      <c r="G657" s="174">
        <f t="shared" si="43"/>
        <v>13.126220438149048</v>
      </c>
      <c r="H657" s="174">
        <f t="shared" si="40"/>
        <v>12.351762374934532</v>
      </c>
      <c r="I657" s="174">
        <f t="shared" si="41"/>
        <v>12.351762374934532</v>
      </c>
    </row>
    <row r="658" spans="1:9" s="2" customFormat="1" x14ac:dyDescent="0.2">
      <c r="A658" s="171" t="s">
        <v>109</v>
      </c>
      <c r="B658" s="172">
        <v>4280787078</v>
      </c>
      <c r="C658" s="172">
        <v>1355912844</v>
      </c>
      <c r="D658" s="172">
        <v>1275912844</v>
      </c>
      <c r="E658" s="172">
        <v>1275912844</v>
      </c>
      <c r="F658" s="173">
        <f t="shared" si="42"/>
        <v>2924874234</v>
      </c>
      <c r="G658" s="174">
        <f t="shared" si="43"/>
        <v>31.674381820305054</v>
      </c>
      <c r="H658" s="174">
        <f t="shared" si="40"/>
        <v>29.805566610804462</v>
      </c>
      <c r="I658" s="174">
        <f t="shared" si="41"/>
        <v>29.805566610804462</v>
      </c>
    </row>
    <row r="659" spans="1:9" s="2" customFormat="1" x14ac:dyDescent="0.2">
      <c r="A659" s="167" t="s">
        <v>28</v>
      </c>
      <c r="B659" s="231">
        <v>3683033276</v>
      </c>
      <c r="C659" s="231">
        <v>1336056423</v>
      </c>
      <c r="D659" s="231">
        <v>1256056423</v>
      </c>
      <c r="E659" s="231">
        <v>1256056423</v>
      </c>
      <c r="F659" s="232">
        <f t="shared" si="42"/>
        <v>2346976853</v>
      </c>
      <c r="G659" s="233">
        <f t="shared" si="43"/>
        <v>36.275980228205789</v>
      </c>
      <c r="H659" s="233">
        <f t="shared" si="40"/>
        <v>34.103857578070929</v>
      </c>
      <c r="I659" s="233">
        <f t="shared" si="41"/>
        <v>34.103857578070929</v>
      </c>
    </row>
    <row r="660" spans="1:9" s="2" customFormat="1" x14ac:dyDescent="0.2">
      <c r="A660" s="185" t="s">
        <v>110</v>
      </c>
      <c r="B660" s="182">
        <v>2382475816</v>
      </c>
      <c r="C660" s="182">
        <v>827927812</v>
      </c>
      <c r="D660" s="182">
        <v>809927812</v>
      </c>
      <c r="E660" s="182">
        <v>809927812</v>
      </c>
      <c r="F660" s="183">
        <f t="shared" si="42"/>
        <v>1554548004</v>
      </c>
      <c r="G660" s="184">
        <f t="shared" si="43"/>
        <v>34.75073310041104</v>
      </c>
      <c r="H660" s="184">
        <f t="shared" si="40"/>
        <v>33.995216512199846</v>
      </c>
      <c r="I660" s="184">
        <f t="shared" si="41"/>
        <v>33.995216512199846</v>
      </c>
    </row>
    <row r="661" spans="1:9" s="2" customFormat="1" x14ac:dyDescent="0.2">
      <c r="A661" s="185" t="s">
        <v>111</v>
      </c>
      <c r="B661" s="182">
        <v>852267334</v>
      </c>
      <c r="C661" s="182">
        <v>372333786</v>
      </c>
      <c r="D661" s="182">
        <v>310333786</v>
      </c>
      <c r="E661" s="182">
        <v>310333786</v>
      </c>
      <c r="F661" s="183">
        <f t="shared" si="42"/>
        <v>479933548</v>
      </c>
      <c r="G661" s="184">
        <f t="shared" si="43"/>
        <v>43.687440682784633</v>
      </c>
      <c r="H661" s="184">
        <f t="shared" si="40"/>
        <v>36.412727980960021</v>
      </c>
      <c r="I661" s="184">
        <f t="shared" si="41"/>
        <v>36.412727980960021</v>
      </c>
    </row>
    <row r="662" spans="1:9" s="2" customFormat="1" x14ac:dyDescent="0.2">
      <c r="A662" s="185" t="s">
        <v>112</v>
      </c>
      <c r="B662" s="182">
        <v>448290126</v>
      </c>
      <c r="C662" s="182">
        <v>135794825</v>
      </c>
      <c r="D662" s="182">
        <v>135794825</v>
      </c>
      <c r="E662" s="182">
        <v>135794825</v>
      </c>
      <c r="F662" s="183">
        <f t="shared" si="42"/>
        <v>312495301</v>
      </c>
      <c r="G662" s="184">
        <f t="shared" si="43"/>
        <v>30.291727861969459</v>
      </c>
      <c r="H662" s="184">
        <f t="shared" si="40"/>
        <v>30.291727861969459</v>
      </c>
      <c r="I662" s="184">
        <f t="shared" si="41"/>
        <v>30.291727861969459</v>
      </c>
    </row>
    <row r="663" spans="1:9" s="2" customFormat="1" x14ac:dyDescent="0.2">
      <c r="A663" s="167" t="s">
        <v>29</v>
      </c>
      <c r="B663" s="231">
        <v>582753802</v>
      </c>
      <c r="C663" s="231">
        <v>19856421</v>
      </c>
      <c r="D663" s="231">
        <v>19856421</v>
      </c>
      <c r="E663" s="231">
        <v>19856421</v>
      </c>
      <c r="F663" s="232">
        <f t="shared" si="42"/>
        <v>562897381</v>
      </c>
      <c r="G663" s="233">
        <f t="shared" si="43"/>
        <v>3.4073430206466506</v>
      </c>
      <c r="H663" s="233">
        <f t="shared" si="40"/>
        <v>3.4073430206466506</v>
      </c>
      <c r="I663" s="233">
        <f t="shared" si="41"/>
        <v>3.4073430206466506</v>
      </c>
    </row>
    <row r="664" spans="1:9" s="2" customFormat="1" x14ac:dyDescent="0.2">
      <c r="A664" s="185" t="s">
        <v>113</v>
      </c>
      <c r="B664" s="182">
        <v>582753802</v>
      </c>
      <c r="C664" s="182">
        <v>19856421</v>
      </c>
      <c r="D664" s="182">
        <v>19856421</v>
      </c>
      <c r="E664" s="182">
        <v>19856421</v>
      </c>
      <c r="F664" s="183">
        <f t="shared" si="42"/>
        <v>562897381</v>
      </c>
      <c r="G664" s="184">
        <f t="shared" si="43"/>
        <v>3.4073430206466506</v>
      </c>
      <c r="H664" s="184">
        <f t="shared" si="40"/>
        <v>3.4073430206466506</v>
      </c>
      <c r="I664" s="184">
        <f t="shared" si="41"/>
        <v>3.4073430206466506</v>
      </c>
    </row>
    <row r="665" spans="1:9" s="2" customFormat="1" x14ac:dyDescent="0.2">
      <c r="A665" s="167" t="s">
        <v>127</v>
      </c>
      <c r="B665" s="231">
        <v>15000000</v>
      </c>
      <c r="C665" s="231">
        <v>0</v>
      </c>
      <c r="D665" s="231">
        <v>0</v>
      </c>
      <c r="E665" s="231">
        <v>0</v>
      </c>
      <c r="F665" s="232">
        <f t="shared" si="42"/>
        <v>15000000</v>
      </c>
      <c r="G665" s="233">
        <f t="shared" si="43"/>
        <v>0</v>
      </c>
      <c r="H665" s="233">
        <f t="shared" si="40"/>
        <v>0</v>
      </c>
      <c r="I665" s="233">
        <f t="shared" si="41"/>
        <v>0</v>
      </c>
    </row>
    <row r="666" spans="1:9" s="2" customFormat="1" x14ac:dyDescent="0.2">
      <c r="A666" s="185" t="s">
        <v>130</v>
      </c>
      <c r="B666" s="182">
        <v>15000000</v>
      </c>
      <c r="C666" s="182">
        <v>0</v>
      </c>
      <c r="D666" s="182">
        <v>0</v>
      </c>
      <c r="E666" s="182">
        <v>0</v>
      </c>
      <c r="F666" s="183">
        <f t="shared" si="42"/>
        <v>15000000</v>
      </c>
      <c r="G666" s="184">
        <f t="shared" si="43"/>
        <v>0</v>
      </c>
      <c r="H666" s="184">
        <f t="shared" si="40"/>
        <v>0</v>
      </c>
      <c r="I666" s="184">
        <f t="shared" si="41"/>
        <v>0</v>
      </c>
    </row>
    <row r="667" spans="1:9" s="2" customFormat="1" x14ac:dyDescent="0.2">
      <c r="A667" s="167" t="s">
        <v>131</v>
      </c>
      <c r="B667" s="231">
        <v>6049016923</v>
      </c>
      <c r="C667" s="231">
        <v>0</v>
      </c>
      <c r="D667" s="231">
        <v>0</v>
      </c>
      <c r="E667" s="231">
        <v>0</v>
      </c>
      <c r="F667" s="232">
        <f t="shared" si="42"/>
        <v>6049016923</v>
      </c>
      <c r="G667" s="233">
        <f t="shared" si="43"/>
        <v>0</v>
      </c>
      <c r="H667" s="233">
        <f t="shared" si="40"/>
        <v>0</v>
      </c>
      <c r="I667" s="233">
        <f t="shared" si="41"/>
        <v>0</v>
      </c>
    </row>
    <row r="668" spans="1:9" s="2" customFormat="1" x14ac:dyDescent="0.2">
      <c r="A668" s="167" t="s">
        <v>1659</v>
      </c>
      <c r="B668" s="231">
        <v>6049016923</v>
      </c>
      <c r="C668" s="231">
        <v>0</v>
      </c>
      <c r="D668" s="231">
        <v>0</v>
      </c>
      <c r="E668" s="231">
        <v>0</v>
      </c>
      <c r="F668" s="232">
        <f t="shared" si="42"/>
        <v>6049016923</v>
      </c>
      <c r="G668" s="233">
        <f t="shared" si="43"/>
        <v>0</v>
      </c>
      <c r="H668" s="233">
        <f t="shared" si="40"/>
        <v>0</v>
      </c>
      <c r="I668" s="233">
        <f t="shared" si="41"/>
        <v>0</v>
      </c>
    </row>
    <row r="669" spans="1:9" s="2" customFormat="1" x14ac:dyDescent="0.2">
      <c r="A669" s="185" t="s">
        <v>198</v>
      </c>
      <c r="B669" s="182">
        <v>6049016923</v>
      </c>
      <c r="C669" s="182">
        <v>0</v>
      </c>
      <c r="D669" s="182">
        <v>0</v>
      </c>
      <c r="E669" s="182">
        <v>0</v>
      </c>
      <c r="F669" s="183">
        <f t="shared" si="42"/>
        <v>6049016923</v>
      </c>
      <c r="G669" s="184">
        <f t="shared" si="43"/>
        <v>0</v>
      </c>
      <c r="H669" s="184">
        <f t="shared" si="40"/>
        <v>0</v>
      </c>
      <c r="I669" s="184">
        <f t="shared" si="41"/>
        <v>0</v>
      </c>
    </row>
    <row r="670" spans="1:9" s="2" customFormat="1" x14ac:dyDescent="0.2">
      <c r="A670" s="167" t="s">
        <v>90</v>
      </c>
      <c r="B670" s="231">
        <v>400125451073</v>
      </c>
      <c r="C670" s="231">
        <v>273526249638.57001</v>
      </c>
      <c r="D670" s="231">
        <v>104666700214.8</v>
      </c>
      <c r="E670" s="231">
        <v>104666700214.8</v>
      </c>
      <c r="F670" s="232">
        <f t="shared" si="42"/>
        <v>126599201434.42999</v>
      </c>
      <c r="G670" s="233">
        <f t="shared" si="43"/>
        <v>68.360122782758722</v>
      </c>
      <c r="H670" s="233">
        <f t="shared" si="40"/>
        <v>26.158471033052162</v>
      </c>
      <c r="I670" s="233">
        <f t="shared" si="41"/>
        <v>26.158471033052162</v>
      </c>
    </row>
    <row r="671" spans="1:9" s="2" customFormat="1" x14ac:dyDescent="0.2">
      <c r="A671" s="167" t="s">
        <v>262</v>
      </c>
      <c r="B671" s="231">
        <v>400125451073</v>
      </c>
      <c r="C671" s="231">
        <v>273526249638.57001</v>
      </c>
      <c r="D671" s="231">
        <v>104666700214.8</v>
      </c>
      <c r="E671" s="231">
        <v>104666700214.8</v>
      </c>
      <c r="F671" s="232">
        <f t="shared" si="42"/>
        <v>126599201434.42999</v>
      </c>
      <c r="G671" s="233">
        <f t="shared" si="43"/>
        <v>68.360122782758722</v>
      </c>
      <c r="H671" s="233">
        <f t="shared" si="40"/>
        <v>26.158471033052162</v>
      </c>
      <c r="I671" s="233">
        <f t="shared" si="41"/>
        <v>26.158471033052162</v>
      </c>
    </row>
    <row r="672" spans="1:9" s="2" customFormat="1" x14ac:dyDescent="0.2">
      <c r="A672" s="167" t="s">
        <v>109</v>
      </c>
      <c r="B672" s="231">
        <v>30401222000</v>
      </c>
      <c r="C672" s="231">
        <v>10957204738.209999</v>
      </c>
      <c r="D672" s="231">
        <v>8221644733.9700003</v>
      </c>
      <c r="E672" s="231">
        <v>8221644733.9700003</v>
      </c>
      <c r="F672" s="232">
        <f t="shared" si="42"/>
        <v>19444017261.790001</v>
      </c>
      <c r="G672" s="233">
        <f t="shared" si="43"/>
        <v>36.041987845784618</v>
      </c>
      <c r="H672" s="233">
        <f t="shared" si="40"/>
        <v>27.043796903854723</v>
      </c>
      <c r="I672" s="233">
        <f t="shared" si="41"/>
        <v>27.043796903854723</v>
      </c>
    </row>
    <row r="673" spans="1:9" s="2" customFormat="1" x14ac:dyDescent="0.2">
      <c r="A673" s="167" t="s">
        <v>28</v>
      </c>
      <c r="B673" s="231">
        <v>18795778000</v>
      </c>
      <c r="C673" s="231">
        <v>5838682552</v>
      </c>
      <c r="D673" s="231">
        <v>5835632217</v>
      </c>
      <c r="E673" s="231">
        <v>5835632217</v>
      </c>
      <c r="F673" s="232">
        <f t="shared" si="42"/>
        <v>12957095448</v>
      </c>
      <c r="G673" s="233">
        <f t="shared" si="43"/>
        <v>31.063798221068584</v>
      </c>
      <c r="H673" s="233">
        <f t="shared" si="40"/>
        <v>31.047569390317335</v>
      </c>
      <c r="I673" s="233">
        <f t="shared" si="41"/>
        <v>31.047569390317335</v>
      </c>
    </row>
    <row r="674" spans="1:9" s="2" customFormat="1" x14ac:dyDescent="0.2">
      <c r="A674" s="228" t="s">
        <v>110</v>
      </c>
      <c r="B674" s="229">
        <v>12362135000</v>
      </c>
      <c r="C674" s="229">
        <v>4005808690</v>
      </c>
      <c r="D674" s="229">
        <v>4003446775</v>
      </c>
      <c r="E674" s="229">
        <v>4003446775</v>
      </c>
      <c r="F674" s="230">
        <f t="shared" si="42"/>
        <v>8356326310</v>
      </c>
      <c r="G674" s="191">
        <f t="shared" si="43"/>
        <v>32.403858152333719</v>
      </c>
      <c r="H674" s="191">
        <f t="shared" si="40"/>
        <v>32.384752107948991</v>
      </c>
      <c r="I674" s="191">
        <f t="shared" si="41"/>
        <v>32.384752107948991</v>
      </c>
    </row>
    <row r="675" spans="1:9" s="2" customFormat="1" x14ac:dyDescent="0.2">
      <c r="A675" s="228" t="s">
        <v>111</v>
      </c>
      <c r="B675" s="229">
        <v>4355792000</v>
      </c>
      <c r="C675" s="229">
        <v>1200143633</v>
      </c>
      <c r="D675" s="229">
        <v>1200030433</v>
      </c>
      <c r="E675" s="229">
        <v>1200030433</v>
      </c>
      <c r="F675" s="230">
        <f t="shared" si="42"/>
        <v>3155648367</v>
      </c>
      <c r="G675" s="191">
        <f t="shared" si="43"/>
        <v>27.552822379948356</v>
      </c>
      <c r="H675" s="191">
        <f t="shared" si="40"/>
        <v>27.550223541436321</v>
      </c>
      <c r="I675" s="191">
        <f t="shared" si="41"/>
        <v>27.550223541436321</v>
      </c>
    </row>
    <row r="676" spans="1:9" s="2" customFormat="1" x14ac:dyDescent="0.2">
      <c r="A676" s="228" t="s">
        <v>112</v>
      </c>
      <c r="B676" s="229">
        <v>2077851000</v>
      </c>
      <c r="C676" s="229">
        <v>632730229</v>
      </c>
      <c r="D676" s="229">
        <v>632155009</v>
      </c>
      <c r="E676" s="229">
        <v>632155009</v>
      </c>
      <c r="F676" s="230">
        <f t="shared" si="42"/>
        <v>1445120771</v>
      </c>
      <c r="G676" s="191">
        <f t="shared" si="43"/>
        <v>30.451183891433985</v>
      </c>
      <c r="H676" s="191">
        <f t="shared" si="40"/>
        <v>30.423500481988363</v>
      </c>
      <c r="I676" s="191">
        <f t="shared" si="41"/>
        <v>30.423500481988363</v>
      </c>
    </row>
    <row r="677" spans="1:9" s="2" customFormat="1" x14ac:dyDescent="0.2">
      <c r="A677" s="171" t="s">
        <v>29</v>
      </c>
      <c r="B677" s="172">
        <v>9714150000</v>
      </c>
      <c r="C677" s="172">
        <v>4876626907.21</v>
      </c>
      <c r="D677" s="172">
        <v>2147029277.97</v>
      </c>
      <c r="E677" s="172">
        <v>2147029277.97</v>
      </c>
      <c r="F677" s="173">
        <f t="shared" si="42"/>
        <v>4837523092.79</v>
      </c>
      <c r="G677" s="174">
        <f t="shared" si="43"/>
        <v>50.201272444938574</v>
      </c>
      <c r="H677" s="174">
        <f t="shared" si="40"/>
        <v>22.102080758172356</v>
      </c>
      <c r="I677" s="174">
        <f t="shared" si="41"/>
        <v>22.102080758172356</v>
      </c>
    </row>
    <row r="678" spans="1:9" s="2" customFormat="1" x14ac:dyDescent="0.2">
      <c r="A678" s="185" t="s">
        <v>113</v>
      </c>
      <c r="B678" s="182">
        <v>9714150000</v>
      </c>
      <c r="C678" s="182">
        <v>4876626907.21</v>
      </c>
      <c r="D678" s="182">
        <v>2147029277.97</v>
      </c>
      <c r="E678" s="182">
        <v>2147029277.97</v>
      </c>
      <c r="F678" s="183">
        <f t="shared" si="42"/>
        <v>4837523092.79</v>
      </c>
      <c r="G678" s="184">
        <f t="shared" si="43"/>
        <v>50.201272444938574</v>
      </c>
      <c r="H678" s="184">
        <f t="shared" si="40"/>
        <v>22.102080758172356</v>
      </c>
      <c r="I678" s="184">
        <f t="shared" si="41"/>
        <v>22.102080758172356</v>
      </c>
    </row>
    <row r="679" spans="1:9" s="2" customFormat="1" x14ac:dyDescent="0.2">
      <c r="A679" s="167" t="s">
        <v>30</v>
      </c>
      <c r="B679" s="231">
        <v>997618000</v>
      </c>
      <c r="C679" s="231">
        <v>88901279</v>
      </c>
      <c r="D679" s="231">
        <v>85989239</v>
      </c>
      <c r="E679" s="231">
        <v>85989239</v>
      </c>
      <c r="F679" s="232">
        <f t="shared" si="42"/>
        <v>908716721</v>
      </c>
      <c r="G679" s="233">
        <f t="shared" si="43"/>
        <v>8.9113547470073726</v>
      </c>
      <c r="H679" s="233">
        <f t="shared" si="40"/>
        <v>8.6194554428649042</v>
      </c>
      <c r="I679" s="233">
        <f t="shared" si="41"/>
        <v>8.6194554428649042</v>
      </c>
    </row>
    <row r="680" spans="1:9" s="2" customFormat="1" x14ac:dyDescent="0.2">
      <c r="A680" s="185" t="s">
        <v>115</v>
      </c>
      <c r="B680" s="182">
        <v>0</v>
      </c>
      <c r="C680" s="182">
        <v>0</v>
      </c>
      <c r="D680" s="182">
        <v>0</v>
      </c>
      <c r="E680" s="182">
        <v>0</v>
      </c>
      <c r="F680" s="183">
        <f t="shared" si="42"/>
        <v>0</v>
      </c>
      <c r="G680" s="184">
        <f t="shared" si="43"/>
        <v>0</v>
      </c>
      <c r="H680" s="184">
        <f t="shared" si="40"/>
        <v>0</v>
      </c>
      <c r="I680" s="184">
        <f t="shared" si="41"/>
        <v>0</v>
      </c>
    </row>
    <row r="681" spans="1:9" s="2" customFormat="1" x14ac:dyDescent="0.2">
      <c r="A681" s="228" t="s">
        <v>118</v>
      </c>
      <c r="B681" s="229">
        <v>47935000</v>
      </c>
      <c r="C681" s="229">
        <v>16344279</v>
      </c>
      <c r="D681" s="229">
        <v>13432239</v>
      </c>
      <c r="E681" s="229">
        <v>13432239</v>
      </c>
      <c r="F681" s="230">
        <f t="shared" si="42"/>
        <v>31590721</v>
      </c>
      <c r="G681" s="191">
        <f t="shared" si="43"/>
        <v>34.096753937623866</v>
      </c>
      <c r="H681" s="191">
        <f t="shared" si="40"/>
        <v>28.021777406905183</v>
      </c>
      <c r="I681" s="191">
        <f t="shared" si="41"/>
        <v>28.021777406905183</v>
      </c>
    </row>
    <row r="682" spans="1:9" s="2" customFormat="1" x14ac:dyDescent="0.2">
      <c r="A682" s="185" t="s">
        <v>263</v>
      </c>
      <c r="B682" s="182">
        <v>72557000</v>
      </c>
      <c r="C682" s="182">
        <v>72557000</v>
      </c>
      <c r="D682" s="182">
        <v>72557000</v>
      </c>
      <c r="E682" s="182">
        <v>72557000</v>
      </c>
      <c r="F682" s="183">
        <f t="shared" si="42"/>
        <v>0</v>
      </c>
      <c r="G682" s="184">
        <f t="shared" si="43"/>
        <v>100</v>
      </c>
      <c r="H682" s="184">
        <f t="shared" si="40"/>
        <v>100</v>
      </c>
      <c r="I682" s="184">
        <f t="shared" si="41"/>
        <v>100</v>
      </c>
    </row>
    <row r="683" spans="1:9" s="2" customFormat="1" x14ac:dyDescent="0.2">
      <c r="A683" s="228" t="s">
        <v>264</v>
      </c>
      <c r="B683" s="229">
        <v>80619000</v>
      </c>
      <c r="C683" s="229">
        <v>0</v>
      </c>
      <c r="D683" s="229">
        <v>0</v>
      </c>
      <c r="E683" s="229">
        <v>0</v>
      </c>
      <c r="F683" s="230">
        <f t="shared" si="42"/>
        <v>80619000</v>
      </c>
      <c r="G683" s="191">
        <f t="shared" si="43"/>
        <v>0</v>
      </c>
      <c r="H683" s="191">
        <f t="shared" si="40"/>
        <v>0</v>
      </c>
      <c r="I683" s="191">
        <f t="shared" si="41"/>
        <v>0</v>
      </c>
    </row>
    <row r="684" spans="1:9" s="2" customFormat="1" x14ac:dyDescent="0.2">
      <c r="A684" s="185" t="s">
        <v>124</v>
      </c>
      <c r="B684" s="182">
        <v>796507000</v>
      </c>
      <c r="C684" s="182">
        <v>0</v>
      </c>
      <c r="D684" s="182">
        <v>0</v>
      </c>
      <c r="E684" s="182">
        <v>0</v>
      </c>
      <c r="F684" s="183">
        <f t="shared" si="42"/>
        <v>796507000</v>
      </c>
      <c r="G684" s="184">
        <f t="shared" si="43"/>
        <v>0</v>
      </c>
      <c r="H684" s="184">
        <f t="shared" si="40"/>
        <v>0</v>
      </c>
      <c r="I684" s="184">
        <f t="shared" si="41"/>
        <v>0</v>
      </c>
    </row>
    <row r="685" spans="1:9" s="2" customFormat="1" x14ac:dyDescent="0.2">
      <c r="A685" s="167" t="s">
        <v>127</v>
      </c>
      <c r="B685" s="231">
        <v>893676000</v>
      </c>
      <c r="C685" s="231">
        <v>152994000</v>
      </c>
      <c r="D685" s="231">
        <v>152994000</v>
      </c>
      <c r="E685" s="231">
        <v>152994000</v>
      </c>
      <c r="F685" s="232">
        <f t="shared" si="42"/>
        <v>740682000</v>
      </c>
      <c r="G685" s="233">
        <f t="shared" si="43"/>
        <v>17.119627247458808</v>
      </c>
      <c r="H685" s="233">
        <f t="shared" si="40"/>
        <v>17.119627247458808</v>
      </c>
      <c r="I685" s="233">
        <f t="shared" si="41"/>
        <v>17.119627247458808</v>
      </c>
    </row>
    <row r="686" spans="1:9" s="2" customFormat="1" x14ac:dyDescent="0.2">
      <c r="A686" s="185" t="s">
        <v>128</v>
      </c>
      <c r="B686" s="182">
        <v>192951000</v>
      </c>
      <c r="C686" s="182">
        <v>152994000</v>
      </c>
      <c r="D686" s="182">
        <v>152994000</v>
      </c>
      <c r="E686" s="182">
        <v>152994000</v>
      </c>
      <c r="F686" s="183">
        <f t="shared" si="42"/>
        <v>39957000</v>
      </c>
      <c r="G686" s="184">
        <f t="shared" si="43"/>
        <v>79.291633627190322</v>
      </c>
      <c r="H686" s="184">
        <f t="shared" si="40"/>
        <v>79.291633627190322</v>
      </c>
      <c r="I686" s="184">
        <f t="shared" si="41"/>
        <v>79.291633627190322</v>
      </c>
    </row>
    <row r="687" spans="1:9" s="2" customFormat="1" x14ac:dyDescent="0.2">
      <c r="A687" s="185" t="s">
        <v>129</v>
      </c>
      <c r="B687" s="182">
        <v>725000</v>
      </c>
      <c r="C687" s="182">
        <v>0</v>
      </c>
      <c r="D687" s="182">
        <v>0</v>
      </c>
      <c r="E687" s="182">
        <v>0</v>
      </c>
      <c r="F687" s="183">
        <f t="shared" si="42"/>
        <v>725000</v>
      </c>
      <c r="G687" s="184">
        <f t="shared" si="43"/>
        <v>0</v>
      </c>
      <c r="H687" s="184">
        <f t="shared" si="40"/>
        <v>0</v>
      </c>
      <c r="I687" s="184">
        <f t="shared" si="41"/>
        <v>0</v>
      </c>
    </row>
    <row r="688" spans="1:9" s="2" customFormat="1" x14ac:dyDescent="0.2">
      <c r="A688" s="185" t="s">
        <v>130</v>
      </c>
      <c r="B688" s="182">
        <v>700000000</v>
      </c>
      <c r="C688" s="182">
        <v>0</v>
      </c>
      <c r="D688" s="182">
        <v>0</v>
      </c>
      <c r="E688" s="182">
        <v>0</v>
      </c>
      <c r="F688" s="183">
        <f t="shared" si="42"/>
        <v>700000000</v>
      </c>
      <c r="G688" s="184">
        <f t="shared" si="43"/>
        <v>0</v>
      </c>
      <c r="H688" s="184">
        <f t="shared" si="40"/>
        <v>0</v>
      </c>
      <c r="I688" s="184">
        <f t="shared" si="41"/>
        <v>0</v>
      </c>
    </row>
    <row r="689" spans="1:9" s="2" customFormat="1" x14ac:dyDescent="0.2">
      <c r="A689" s="167" t="s">
        <v>131</v>
      </c>
      <c r="B689" s="231">
        <v>369724229073</v>
      </c>
      <c r="C689" s="231">
        <v>262569044900.35999</v>
      </c>
      <c r="D689" s="231">
        <v>96445055480.830002</v>
      </c>
      <c r="E689" s="231">
        <v>96445055480.830002</v>
      </c>
      <c r="F689" s="232">
        <f t="shared" si="42"/>
        <v>107155184172.64001</v>
      </c>
      <c r="G689" s="233">
        <f t="shared" si="43"/>
        <v>71.017538006284454</v>
      </c>
      <c r="H689" s="233">
        <f t="shared" si="40"/>
        <v>26.085673563413518</v>
      </c>
      <c r="I689" s="233">
        <f t="shared" si="41"/>
        <v>26.085673563413518</v>
      </c>
    </row>
    <row r="690" spans="1:9" s="2" customFormat="1" x14ac:dyDescent="0.2">
      <c r="A690" s="167" t="s">
        <v>1659</v>
      </c>
      <c r="B690" s="231">
        <v>369724229073</v>
      </c>
      <c r="C690" s="231">
        <v>262569044900.35999</v>
      </c>
      <c r="D690" s="231">
        <v>96445055480.830002</v>
      </c>
      <c r="E690" s="231">
        <v>96445055480.830002</v>
      </c>
      <c r="F690" s="232">
        <f t="shared" si="42"/>
        <v>107155184172.64001</v>
      </c>
      <c r="G690" s="233">
        <f t="shared" si="43"/>
        <v>71.017538006284454</v>
      </c>
      <c r="H690" s="233">
        <f t="shared" si="40"/>
        <v>26.085673563413518</v>
      </c>
      <c r="I690" s="233">
        <f t="shared" si="41"/>
        <v>26.085673563413518</v>
      </c>
    </row>
    <row r="691" spans="1:9" s="2" customFormat="1" x14ac:dyDescent="0.2">
      <c r="A691" s="185" t="s">
        <v>265</v>
      </c>
      <c r="B691" s="182">
        <v>149389362184</v>
      </c>
      <c r="C691" s="182">
        <v>149389362184</v>
      </c>
      <c r="D691" s="182">
        <v>79821935746</v>
      </c>
      <c r="E691" s="182">
        <v>79821935746</v>
      </c>
      <c r="F691" s="183">
        <f t="shared" si="42"/>
        <v>0</v>
      </c>
      <c r="G691" s="184">
        <f t="shared" si="43"/>
        <v>100</v>
      </c>
      <c r="H691" s="184">
        <f t="shared" si="40"/>
        <v>53.432141739573701</v>
      </c>
      <c r="I691" s="184">
        <f t="shared" si="41"/>
        <v>53.432141739573701</v>
      </c>
    </row>
    <row r="692" spans="1:9" s="2" customFormat="1" x14ac:dyDescent="0.2">
      <c r="A692" s="185" t="s">
        <v>266</v>
      </c>
      <c r="B692" s="182">
        <v>4200000000</v>
      </c>
      <c r="C692" s="182">
        <v>4200000000</v>
      </c>
      <c r="D692" s="182">
        <v>0</v>
      </c>
      <c r="E692" s="182">
        <v>0</v>
      </c>
      <c r="F692" s="183">
        <f t="shared" si="42"/>
        <v>0</v>
      </c>
      <c r="G692" s="184">
        <f t="shared" si="43"/>
        <v>100</v>
      </c>
      <c r="H692" s="184">
        <f t="shared" si="40"/>
        <v>0</v>
      </c>
      <c r="I692" s="184">
        <f t="shared" si="41"/>
        <v>0</v>
      </c>
    </row>
    <row r="693" spans="1:9" s="2" customFormat="1" x14ac:dyDescent="0.2">
      <c r="A693" s="185" t="s">
        <v>267</v>
      </c>
      <c r="B693" s="182">
        <v>4200000000</v>
      </c>
      <c r="C693" s="182">
        <v>4200000000</v>
      </c>
      <c r="D693" s="182">
        <v>0</v>
      </c>
      <c r="E693" s="182">
        <v>0</v>
      </c>
      <c r="F693" s="183">
        <f t="shared" si="42"/>
        <v>0</v>
      </c>
      <c r="G693" s="184">
        <f t="shared" si="43"/>
        <v>100</v>
      </c>
      <c r="H693" s="184">
        <f t="shared" si="40"/>
        <v>0</v>
      </c>
      <c r="I693" s="184">
        <f t="shared" si="41"/>
        <v>0</v>
      </c>
    </row>
    <row r="694" spans="1:9" s="2" customFormat="1" x14ac:dyDescent="0.2">
      <c r="A694" s="185" t="s">
        <v>268</v>
      </c>
      <c r="B694" s="182">
        <v>4200000000</v>
      </c>
      <c r="C694" s="182">
        <v>4200000000</v>
      </c>
      <c r="D694" s="182">
        <v>0</v>
      </c>
      <c r="E694" s="182">
        <v>0</v>
      </c>
      <c r="F694" s="183">
        <f t="shared" si="42"/>
        <v>0</v>
      </c>
      <c r="G694" s="184">
        <f t="shared" si="43"/>
        <v>100</v>
      </c>
      <c r="H694" s="184">
        <f t="shared" si="40"/>
        <v>0</v>
      </c>
      <c r="I694" s="184">
        <f t="shared" si="41"/>
        <v>0</v>
      </c>
    </row>
    <row r="695" spans="1:9" s="2" customFormat="1" x14ac:dyDescent="0.2">
      <c r="A695" s="185" t="s">
        <v>269</v>
      </c>
      <c r="B695" s="182">
        <v>4200000000</v>
      </c>
      <c r="C695" s="182">
        <v>4200000000</v>
      </c>
      <c r="D695" s="182">
        <v>0</v>
      </c>
      <c r="E695" s="182">
        <v>0</v>
      </c>
      <c r="F695" s="183">
        <f t="shared" si="42"/>
        <v>0</v>
      </c>
      <c r="G695" s="184">
        <f t="shared" si="43"/>
        <v>100</v>
      </c>
      <c r="H695" s="184">
        <f t="shared" si="40"/>
        <v>0</v>
      </c>
      <c r="I695" s="184">
        <f t="shared" si="41"/>
        <v>0</v>
      </c>
    </row>
    <row r="696" spans="1:9" s="2" customFormat="1" x14ac:dyDescent="0.2">
      <c r="A696" s="185" t="s">
        <v>270</v>
      </c>
      <c r="B696" s="182">
        <v>4200000000</v>
      </c>
      <c r="C696" s="182">
        <v>4200000000</v>
      </c>
      <c r="D696" s="182">
        <v>1500000000</v>
      </c>
      <c r="E696" s="182">
        <v>1500000000</v>
      </c>
      <c r="F696" s="183">
        <f t="shared" si="42"/>
        <v>0</v>
      </c>
      <c r="G696" s="184">
        <f t="shared" si="43"/>
        <v>100</v>
      </c>
      <c r="H696" s="184">
        <f t="shared" si="40"/>
        <v>35.714285714285715</v>
      </c>
      <c r="I696" s="184">
        <f t="shared" si="41"/>
        <v>35.714285714285715</v>
      </c>
    </row>
    <row r="697" spans="1:9" s="2" customFormat="1" x14ac:dyDescent="0.2">
      <c r="A697" s="228" t="s">
        <v>271</v>
      </c>
      <c r="B697" s="229">
        <v>25250000000</v>
      </c>
      <c r="C697" s="229">
        <v>7242736150</v>
      </c>
      <c r="D697" s="229">
        <v>4030908609.9899998</v>
      </c>
      <c r="E697" s="229">
        <v>4030908609.9899998</v>
      </c>
      <c r="F697" s="230">
        <f t="shared" si="42"/>
        <v>18007263850</v>
      </c>
      <c r="G697" s="191">
        <f t="shared" si="43"/>
        <v>28.684103564356434</v>
      </c>
      <c r="H697" s="191">
        <f t="shared" si="40"/>
        <v>15.963994495009901</v>
      </c>
      <c r="I697" s="191">
        <f t="shared" si="41"/>
        <v>15.963994495009901</v>
      </c>
    </row>
    <row r="698" spans="1:9" s="2" customFormat="1" x14ac:dyDescent="0.2">
      <c r="A698" s="185" t="s">
        <v>272</v>
      </c>
      <c r="B698" s="182">
        <v>48000000000</v>
      </c>
      <c r="C698" s="182">
        <v>48000000000</v>
      </c>
      <c r="D698" s="182">
        <v>2000000000</v>
      </c>
      <c r="E698" s="182">
        <v>2000000000</v>
      </c>
      <c r="F698" s="183">
        <f t="shared" si="42"/>
        <v>0</v>
      </c>
      <c r="G698" s="184">
        <f t="shared" si="43"/>
        <v>100</v>
      </c>
      <c r="H698" s="184">
        <f t="shared" si="40"/>
        <v>4.1666666666666661</v>
      </c>
      <c r="I698" s="184">
        <f t="shared" si="41"/>
        <v>4.1666666666666661</v>
      </c>
    </row>
    <row r="699" spans="1:9" s="2" customFormat="1" x14ac:dyDescent="0.2">
      <c r="A699" s="185" t="s">
        <v>273</v>
      </c>
      <c r="B699" s="182">
        <v>4726973377</v>
      </c>
      <c r="C699" s="182">
        <v>4726973377</v>
      </c>
      <c r="D699" s="182">
        <v>0</v>
      </c>
      <c r="E699" s="182">
        <v>0</v>
      </c>
      <c r="F699" s="183">
        <f t="shared" si="42"/>
        <v>0</v>
      </c>
      <c r="G699" s="184">
        <f t="shared" si="43"/>
        <v>100</v>
      </c>
      <c r="H699" s="184">
        <f t="shared" si="40"/>
        <v>0</v>
      </c>
      <c r="I699" s="184">
        <f t="shared" si="41"/>
        <v>0</v>
      </c>
    </row>
    <row r="700" spans="1:9" s="2" customFormat="1" x14ac:dyDescent="0.2">
      <c r="A700" s="228" t="s">
        <v>274</v>
      </c>
      <c r="B700" s="229">
        <v>70000000000</v>
      </c>
      <c r="C700" s="229">
        <v>0</v>
      </c>
      <c r="D700" s="229">
        <v>0</v>
      </c>
      <c r="E700" s="229">
        <v>0</v>
      </c>
      <c r="F700" s="230">
        <f t="shared" si="42"/>
        <v>70000000000</v>
      </c>
      <c r="G700" s="191">
        <f t="shared" si="43"/>
        <v>0</v>
      </c>
      <c r="H700" s="191">
        <f t="shared" si="40"/>
        <v>0</v>
      </c>
      <c r="I700" s="191">
        <f t="shared" si="41"/>
        <v>0</v>
      </c>
    </row>
    <row r="701" spans="1:9" s="2" customFormat="1" x14ac:dyDescent="0.2">
      <c r="A701" s="228" t="s">
        <v>275</v>
      </c>
      <c r="B701" s="229">
        <v>4726973378</v>
      </c>
      <c r="C701" s="229">
        <v>4726973378</v>
      </c>
      <c r="D701" s="229">
        <v>3288000000</v>
      </c>
      <c r="E701" s="229">
        <v>3288000000</v>
      </c>
      <c r="F701" s="230">
        <f t="shared" si="42"/>
        <v>0</v>
      </c>
      <c r="G701" s="191">
        <f t="shared" si="43"/>
        <v>100</v>
      </c>
      <c r="H701" s="191">
        <f t="shared" si="40"/>
        <v>69.558250852497181</v>
      </c>
      <c r="I701" s="191">
        <f t="shared" si="41"/>
        <v>69.558250852497181</v>
      </c>
    </row>
    <row r="702" spans="1:9" s="2" customFormat="1" x14ac:dyDescent="0.2">
      <c r="A702" s="185" t="s">
        <v>276</v>
      </c>
      <c r="B702" s="182">
        <v>4726973378</v>
      </c>
      <c r="C702" s="182">
        <v>4726973378</v>
      </c>
      <c r="D702" s="182">
        <v>0</v>
      </c>
      <c r="E702" s="182">
        <v>0</v>
      </c>
      <c r="F702" s="183">
        <f t="shared" si="42"/>
        <v>0</v>
      </c>
      <c r="G702" s="184">
        <f t="shared" si="43"/>
        <v>100</v>
      </c>
      <c r="H702" s="184">
        <f t="shared" si="40"/>
        <v>0</v>
      </c>
      <c r="I702" s="184">
        <f t="shared" si="41"/>
        <v>0</v>
      </c>
    </row>
    <row r="703" spans="1:9" s="2" customFormat="1" x14ac:dyDescent="0.2">
      <c r="A703" s="185" t="s">
        <v>277</v>
      </c>
      <c r="B703" s="182">
        <v>4726973378</v>
      </c>
      <c r="C703" s="182">
        <v>4726973378</v>
      </c>
      <c r="D703" s="182">
        <v>0</v>
      </c>
      <c r="E703" s="182">
        <v>0</v>
      </c>
      <c r="F703" s="183">
        <f t="shared" si="42"/>
        <v>0</v>
      </c>
      <c r="G703" s="184">
        <f t="shared" si="43"/>
        <v>100</v>
      </c>
      <c r="H703" s="184">
        <f t="shared" si="40"/>
        <v>0</v>
      </c>
      <c r="I703" s="184">
        <f t="shared" si="41"/>
        <v>0</v>
      </c>
    </row>
    <row r="704" spans="1:9" s="2" customFormat="1" x14ac:dyDescent="0.2">
      <c r="A704" s="185" t="s">
        <v>278</v>
      </c>
      <c r="B704" s="182">
        <v>4726973378</v>
      </c>
      <c r="C704" s="182">
        <v>4726973378</v>
      </c>
      <c r="D704" s="182">
        <v>0</v>
      </c>
      <c r="E704" s="182">
        <v>0</v>
      </c>
      <c r="F704" s="183">
        <f t="shared" si="42"/>
        <v>0</v>
      </c>
      <c r="G704" s="184">
        <f t="shared" si="43"/>
        <v>100</v>
      </c>
      <c r="H704" s="184">
        <f t="shared" si="40"/>
        <v>0</v>
      </c>
      <c r="I704" s="184">
        <f t="shared" si="41"/>
        <v>0</v>
      </c>
    </row>
    <row r="705" spans="1:9" s="2" customFormat="1" x14ac:dyDescent="0.2">
      <c r="A705" s="185" t="s">
        <v>279</v>
      </c>
      <c r="B705" s="182">
        <v>32450000000</v>
      </c>
      <c r="C705" s="182">
        <v>13302079677.360001</v>
      </c>
      <c r="D705" s="182">
        <v>5804211124.8400002</v>
      </c>
      <c r="E705" s="182">
        <v>5804211124.8400002</v>
      </c>
      <c r="F705" s="183">
        <f t="shared" si="42"/>
        <v>19147920322.639999</v>
      </c>
      <c r="G705" s="184">
        <f t="shared" si="43"/>
        <v>40.992541378613254</v>
      </c>
      <c r="H705" s="184">
        <f t="shared" si="40"/>
        <v>17.886629044191064</v>
      </c>
      <c r="I705" s="184">
        <f t="shared" si="41"/>
        <v>17.886629044191064</v>
      </c>
    </row>
    <row r="706" spans="1:9" s="2" customFormat="1" x14ac:dyDescent="0.2">
      <c r="A706" s="167" t="s">
        <v>84</v>
      </c>
      <c r="B706" s="231">
        <v>1558508990957</v>
      </c>
      <c r="C706" s="231">
        <v>1081757139780.9299</v>
      </c>
      <c r="D706" s="231">
        <v>377971981199.11993</v>
      </c>
      <c r="E706" s="231">
        <v>346096486732.91992</v>
      </c>
      <c r="F706" s="232">
        <f t="shared" si="42"/>
        <v>476751851176.07007</v>
      </c>
      <c r="G706" s="233">
        <f t="shared" si="43"/>
        <v>69.409746498586358</v>
      </c>
      <c r="H706" s="233">
        <f t="shared" si="40"/>
        <v>24.252152755758363</v>
      </c>
      <c r="I706" s="233">
        <f t="shared" si="41"/>
        <v>22.206897024084533</v>
      </c>
    </row>
    <row r="707" spans="1:9" s="2" customFormat="1" x14ac:dyDescent="0.2">
      <c r="A707" s="167" t="s">
        <v>280</v>
      </c>
      <c r="B707" s="231">
        <v>971204535350</v>
      </c>
      <c r="C707" s="231">
        <v>808686778410.43982</v>
      </c>
      <c r="D707" s="231">
        <v>228509081627.12997</v>
      </c>
      <c r="E707" s="231">
        <v>206100392724.27997</v>
      </c>
      <c r="F707" s="232">
        <f t="shared" si="42"/>
        <v>162517756939.56018</v>
      </c>
      <c r="G707" s="233">
        <f t="shared" si="43"/>
        <v>83.266371703979686</v>
      </c>
      <c r="H707" s="233">
        <f t="shared" si="40"/>
        <v>23.528419947584009</v>
      </c>
      <c r="I707" s="233">
        <f t="shared" si="41"/>
        <v>21.221111024775649</v>
      </c>
    </row>
    <row r="708" spans="1:9" s="2" customFormat="1" x14ac:dyDescent="0.2">
      <c r="A708" s="167" t="s">
        <v>109</v>
      </c>
      <c r="B708" s="231">
        <v>766813899000</v>
      </c>
      <c r="C708" s="231">
        <v>636971360675.66003</v>
      </c>
      <c r="D708" s="231">
        <v>222547325013.19</v>
      </c>
      <c r="E708" s="231">
        <v>200319568360.34</v>
      </c>
      <c r="F708" s="232">
        <f t="shared" si="42"/>
        <v>129842538324.33997</v>
      </c>
      <c r="G708" s="233">
        <f t="shared" si="43"/>
        <v>83.067268538863573</v>
      </c>
      <c r="H708" s="233">
        <f t="shared" si="40"/>
        <v>29.022338445275103</v>
      </c>
      <c r="I708" s="233">
        <f t="shared" si="41"/>
        <v>26.123622514090606</v>
      </c>
    </row>
    <row r="709" spans="1:9" s="2" customFormat="1" x14ac:dyDescent="0.2">
      <c r="A709" s="167" t="s">
        <v>28</v>
      </c>
      <c r="B709" s="231">
        <v>59251387000</v>
      </c>
      <c r="C709" s="231">
        <v>17352208779.669998</v>
      </c>
      <c r="D709" s="231">
        <v>16967593610.219999</v>
      </c>
      <c r="E709" s="231">
        <v>16833254737.869999</v>
      </c>
      <c r="F709" s="232">
        <f t="shared" si="42"/>
        <v>41899178220.330002</v>
      </c>
      <c r="G709" s="233">
        <f t="shared" si="43"/>
        <v>29.285742761886734</v>
      </c>
      <c r="H709" s="233">
        <f t="shared" si="40"/>
        <v>28.636618430923814</v>
      </c>
      <c r="I709" s="233">
        <f t="shared" si="41"/>
        <v>28.409891464431031</v>
      </c>
    </row>
    <row r="710" spans="1:9" s="2" customFormat="1" x14ac:dyDescent="0.2">
      <c r="A710" s="185" t="s">
        <v>110</v>
      </c>
      <c r="B710" s="182">
        <v>35035806000</v>
      </c>
      <c r="C710" s="182">
        <v>10125406612</v>
      </c>
      <c r="D710" s="182">
        <v>10125406612</v>
      </c>
      <c r="E710" s="182">
        <v>10066246973</v>
      </c>
      <c r="F710" s="183">
        <f t="shared" si="42"/>
        <v>24910399388</v>
      </c>
      <c r="G710" s="184">
        <f t="shared" si="43"/>
        <v>28.900167480091653</v>
      </c>
      <c r="H710" s="184">
        <f t="shared" si="40"/>
        <v>28.900167480091653</v>
      </c>
      <c r="I710" s="184">
        <f t="shared" si="41"/>
        <v>28.731312683373115</v>
      </c>
    </row>
    <row r="711" spans="1:9" s="2" customFormat="1" x14ac:dyDescent="0.2">
      <c r="A711" s="185" t="s">
        <v>111</v>
      </c>
      <c r="B711" s="182">
        <v>11132464000</v>
      </c>
      <c r="C711" s="182">
        <v>4243131604.6700001</v>
      </c>
      <c r="D711" s="182">
        <v>3858516435.2199998</v>
      </c>
      <c r="E711" s="182">
        <v>3837137542.8699999</v>
      </c>
      <c r="F711" s="183">
        <f t="shared" si="42"/>
        <v>6889332395.3299999</v>
      </c>
      <c r="G711" s="184">
        <f t="shared" si="43"/>
        <v>38.114936681313324</v>
      </c>
      <c r="H711" s="184">
        <f t="shared" ref="H711:H774" si="44">IFERROR(IF(D711&gt;0,+D711/B711*100,0),0)</f>
        <v>34.660039639202964</v>
      </c>
      <c r="I711" s="184">
        <f t="shared" ref="I711:I774" si="45">IFERROR(IF(E711&gt;0,+E711/B711*100,0),0)</f>
        <v>34.467998664716092</v>
      </c>
    </row>
    <row r="712" spans="1:9" s="2" customFormat="1" x14ac:dyDescent="0.2">
      <c r="A712" s="185" t="s">
        <v>112</v>
      </c>
      <c r="B712" s="182">
        <v>13083117000</v>
      </c>
      <c r="C712" s="182">
        <v>2983670563</v>
      </c>
      <c r="D712" s="182">
        <v>2983670563</v>
      </c>
      <c r="E712" s="182">
        <v>2929870222</v>
      </c>
      <c r="F712" s="183">
        <f t="shared" si="42"/>
        <v>10099446437</v>
      </c>
      <c r="G712" s="184">
        <f t="shared" si="43"/>
        <v>22.805502412001665</v>
      </c>
      <c r="H712" s="184">
        <f t="shared" si="44"/>
        <v>22.805502412001665</v>
      </c>
      <c r="I712" s="184">
        <f t="shared" si="45"/>
        <v>22.394282815020304</v>
      </c>
    </row>
    <row r="713" spans="1:9" s="2" customFormat="1" x14ac:dyDescent="0.2">
      <c r="A713" s="171" t="s">
        <v>29</v>
      </c>
      <c r="B713" s="172">
        <v>22407835000</v>
      </c>
      <c r="C713" s="172">
        <v>18005898039.490002</v>
      </c>
      <c r="D713" s="172">
        <v>9156493283.8099995</v>
      </c>
      <c r="E713" s="172">
        <v>9148569869.3099995</v>
      </c>
      <c r="F713" s="173">
        <f t="shared" ref="F713:F776" si="46">+B713-C713</f>
        <v>4401936960.5099983</v>
      </c>
      <c r="G713" s="174">
        <f t="shared" ref="G713:G776" si="47">IFERROR(IF(C713&gt;0,+C713/B713*100,0),0)</f>
        <v>80.355366948614176</v>
      </c>
      <c r="H713" s="174">
        <f t="shared" si="44"/>
        <v>40.86290926280919</v>
      </c>
      <c r="I713" s="174">
        <f t="shared" si="45"/>
        <v>40.827549244761926</v>
      </c>
    </row>
    <row r="714" spans="1:9" s="2" customFormat="1" x14ac:dyDescent="0.2">
      <c r="A714" s="228" t="s">
        <v>113</v>
      </c>
      <c r="B714" s="229">
        <v>22407835000</v>
      </c>
      <c r="C714" s="229">
        <v>18005898039.490002</v>
      </c>
      <c r="D714" s="229">
        <v>9156493283.8099995</v>
      </c>
      <c r="E714" s="229">
        <v>9148569869.3099995</v>
      </c>
      <c r="F714" s="230">
        <f t="shared" si="46"/>
        <v>4401936960.5099983</v>
      </c>
      <c r="G714" s="191">
        <f t="shared" si="47"/>
        <v>80.355366948614176</v>
      </c>
      <c r="H714" s="191">
        <f t="shared" si="44"/>
        <v>40.86290926280919</v>
      </c>
      <c r="I714" s="191">
        <f t="shared" si="45"/>
        <v>40.827549244761926</v>
      </c>
    </row>
    <row r="715" spans="1:9" s="2" customFormat="1" x14ac:dyDescent="0.2">
      <c r="A715" s="171" t="s">
        <v>30</v>
      </c>
      <c r="B715" s="172">
        <v>668711303000</v>
      </c>
      <c r="C715" s="172">
        <v>587269664866.5</v>
      </c>
      <c r="D715" s="172">
        <v>182079649129.16</v>
      </c>
      <c r="E715" s="172">
        <v>159994154763.16</v>
      </c>
      <c r="F715" s="173">
        <f t="shared" si="46"/>
        <v>81441638133.5</v>
      </c>
      <c r="G715" s="174">
        <f t="shared" si="47"/>
        <v>87.821106392529458</v>
      </c>
      <c r="H715" s="174">
        <f t="shared" si="44"/>
        <v>27.228438985898222</v>
      </c>
      <c r="I715" s="174">
        <f t="shared" si="45"/>
        <v>23.925744046105947</v>
      </c>
    </row>
    <row r="716" spans="1:9" s="2" customFormat="1" x14ac:dyDescent="0.2">
      <c r="A716" s="185" t="s">
        <v>281</v>
      </c>
      <c r="B716" s="182">
        <v>216803473000</v>
      </c>
      <c r="C716" s="182">
        <v>176803473000</v>
      </c>
      <c r="D716" s="182">
        <v>66782841200</v>
      </c>
      <c r="E716" s="182">
        <v>50162735900</v>
      </c>
      <c r="F716" s="183">
        <f t="shared" si="46"/>
        <v>40000000000</v>
      </c>
      <c r="G716" s="184">
        <f t="shared" si="47"/>
        <v>81.550111053802169</v>
      </c>
      <c r="H716" s="184">
        <f t="shared" si="44"/>
        <v>30.803400091289131</v>
      </c>
      <c r="I716" s="184">
        <f t="shared" si="45"/>
        <v>23.137422664811279</v>
      </c>
    </row>
    <row r="717" spans="1:9" s="2" customFormat="1" x14ac:dyDescent="0.2">
      <c r="A717" s="185" t="s">
        <v>115</v>
      </c>
      <c r="B717" s="182">
        <v>10000000000</v>
      </c>
      <c r="C717" s="182">
        <v>0</v>
      </c>
      <c r="D717" s="182">
        <v>0</v>
      </c>
      <c r="E717" s="182">
        <v>0</v>
      </c>
      <c r="F717" s="183">
        <f t="shared" si="46"/>
        <v>10000000000</v>
      </c>
      <c r="G717" s="184">
        <f t="shared" si="47"/>
        <v>0</v>
      </c>
      <c r="H717" s="184">
        <f t="shared" si="44"/>
        <v>0</v>
      </c>
      <c r="I717" s="184">
        <f t="shared" si="45"/>
        <v>0</v>
      </c>
    </row>
    <row r="718" spans="1:9" s="2" customFormat="1" x14ac:dyDescent="0.2">
      <c r="A718" s="185" t="s">
        <v>282</v>
      </c>
      <c r="B718" s="182">
        <v>89219023000</v>
      </c>
      <c r="C718" s="182">
        <v>89219023000</v>
      </c>
      <c r="D718" s="182">
        <v>72219023000</v>
      </c>
      <c r="E718" s="182">
        <v>72219023000</v>
      </c>
      <c r="F718" s="183">
        <f t="shared" si="46"/>
        <v>0</v>
      </c>
      <c r="G718" s="184">
        <f t="shared" si="47"/>
        <v>100</v>
      </c>
      <c r="H718" s="184">
        <f t="shared" si="44"/>
        <v>80.94576758591046</v>
      </c>
      <c r="I718" s="184">
        <f t="shared" si="45"/>
        <v>80.94576758591046</v>
      </c>
    </row>
    <row r="719" spans="1:9" s="2" customFormat="1" x14ac:dyDescent="0.2">
      <c r="A719" s="185" t="s">
        <v>283</v>
      </c>
      <c r="B719" s="182">
        <v>9680393000</v>
      </c>
      <c r="C719" s="182">
        <v>9680393000</v>
      </c>
      <c r="D719" s="182">
        <v>3872157200</v>
      </c>
      <c r="E719" s="182">
        <v>2904117900</v>
      </c>
      <c r="F719" s="183">
        <f t="shared" si="46"/>
        <v>0</v>
      </c>
      <c r="G719" s="184">
        <f t="shared" si="47"/>
        <v>100</v>
      </c>
      <c r="H719" s="184">
        <f t="shared" si="44"/>
        <v>40</v>
      </c>
      <c r="I719" s="184">
        <f t="shared" si="45"/>
        <v>30</v>
      </c>
    </row>
    <row r="720" spans="1:9" s="2" customFormat="1" x14ac:dyDescent="0.2">
      <c r="A720" s="228" t="s">
        <v>284</v>
      </c>
      <c r="B720" s="229">
        <v>38500000000</v>
      </c>
      <c r="C720" s="229">
        <v>38500000000</v>
      </c>
      <c r="D720" s="229">
        <v>0</v>
      </c>
      <c r="E720" s="229">
        <v>0</v>
      </c>
      <c r="F720" s="230">
        <f t="shared" si="46"/>
        <v>0</v>
      </c>
      <c r="G720" s="191">
        <f t="shared" si="47"/>
        <v>100</v>
      </c>
      <c r="H720" s="191">
        <f t="shared" si="44"/>
        <v>0</v>
      </c>
      <c r="I720" s="191">
        <f t="shared" si="45"/>
        <v>0</v>
      </c>
    </row>
    <row r="721" spans="1:9" s="2" customFormat="1" x14ac:dyDescent="0.2">
      <c r="A721" s="185" t="s">
        <v>154</v>
      </c>
      <c r="B721" s="182">
        <v>662022000</v>
      </c>
      <c r="C721" s="182">
        <v>59569978.140000001</v>
      </c>
      <c r="D721" s="182">
        <v>59569978.140000001</v>
      </c>
      <c r="E721" s="182">
        <v>57583946.140000001</v>
      </c>
      <c r="F721" s="183">
        <f t="shared" si="46"/>
        <v>602452021.86000001</v>
      </c>
      <c r="G721" s="184">
        <f t="shared" si="47"/>
        <v>8.9981870904592292</v>
      </c>
      <c r="H721" s="184">
        <f t="shared" si="44"/>
        <v>8.9981870904592292</v>
      </c>
      <c r="I721" s="184">
        <f t="shared" si="45"/>
        <v>8.6981922262402165</v>
      </c>
    </row>
    <row r="722" spans="1:9" s="2" customFormat="1" x14ac:dyDescent="0.2">
      <c r="A722" s="228" t="s">
        <v>117</v>
      </c>
      <c r="B722" s="229">
        <v>5475411000</v>
      </c>
      <c r="C722" s="229">
        <v>585814000</v>
      </c>
      <c r="D722" s="229">
        <v>585814000</v>
      </c>
      <c r="E722" s="229">
        <v>249411000</v>
      </c>
      <c r="F722" s="230">
        <f t="shared" si="46"/>
        <v>4889597000</v>
      </c>
      <c r="G722" s="191">
        <f t="shared" si="47"/>
        <v>10.698995929255355</v>
      </c>
      <c r="H722" s="191">
        <f t="shared" si="44"/>
        <v>10.698995929255355</v>
      </c>
      <c r="I722" s="191">
        <f t="shared" si="45"/>
        <v>4.5551101095424613</v>
      </c>
    </row>
    <row r="723" spans="1:9" s="2" customFormat="1" x14ac:dyDescent="0.2">
      <c r="A723" s="185" t="s">
        <v>118</v>
      </c>
      <c r="B723" s="182">
        <v>288793000</v>
      </c>
      <c r="C723" s="182">
        <v>158939069</v>
      </c>
      <c r="D723" s="182">
        <v>158571724</v>
      </c>
      <c r="E723" s="182">
        <v>158571724</v>
      </c>
      <c r="F723" s="183">
        <f t="shared" si="46"/>
        <v>129853931</v>
      </c>
      <c r="G723" s="184">
        <f t="shared" si="47"/>
        <v>55.035637636646314</v>
      </c>
      <c r="H723" s="184">
        <f t="shared" si="44"/>
        <v>54.908437531380606</v>
      </c>
      <c r="I723" s="184">
        <f t="shared" si="45"/>
        <v>54.908437531380606</v>
      </c>
    </row>
    <row r="724" spans="1:9" s="2" customFormat="1" x14ac:dyDescent="0.2">
      <c r="A724" s="185" t="s">
        <v>285</v>
      </c>
      <c r="B724" s="182">
        <v>5039000</v>
      </c>
      <c r="C724" s="182">
        <v>2080000</v>
      </c>
      <c r="D724" s="182">
        <v>2080000</v>
      </c>
      <c r="E724" s="182">
        <v>2080000</v>
      </c>
      <c r="F724" s="183">
        <f t="shared" si="46"/>
        <v>2959000</v>
      </c>
      <c r="G724" s="184">
        <f t="shared" si="47"/>
        <v>41.278031355427665</v>
      </c>
      <c r="H724" s="184">
        <f t="shared" si="44"/>
        <v>41.278031355427665</v>
      </c>
      <c r="I724" s="184">
        <f t="shared" si="45"/>
        <v>41.278031355427665</v>
      </c>
    </row>
    <row r="725" spans="1:9" s="2" customFormat="1" x14ac:dyDescent="0.2">
      <c r="A725" s="228" t="s">
        <v>286</v>
      </c>
      <c r="B725" s="229">
        <v>41035343000</v>
      </c>
      <c r="C725" s="229">
        <v>41035343000</v>
      </c>
      <c r="D725" s="229">
        <v>14462708608</v>
      </c>
      <c r="E725" s="229">
        <v>10303747874</v>
      </c>
      <c r="F725" s="230">
        <f t="shared" si="46"/>
        <v>0</v>
      </c>
      <c r="G725" s="191">
        <f t="shared" si="47"/>
        <v>100</v>
      </c>
      <c r="H725" s="191">
        <f t="shared" si="44"/>
        <v>35.244517410272408</v>
      </c>
      <c r="I725" s="191">
        <f t="shared" si="45"/>
        <v>25.109447419508591</v>
      </c>
    </row>
    <row r="726" spans="1:9" s="2" customFormat="1" x14ac:dyDescent="0.2">
      <c r="A726" s="185" t="s">
        <v>287</v>
      </c>
      <c r="B726" s="182">
        <v>33497820000</v>
      </c>
      <c r="C726" s="182">
        <v>9562561987.2399998</v>
      </c>
      <c r="D726" s="182">
        <v>9562561957.2399998</v>
      </c>
      <c r="E726" s="182">
        <v>9562561957.2399998</v>
      </c>
      <c r="F726" s="183">
        <f t="shared" si="46"/>
        <v>23935258012.760002</v>
      </c>
      <c r="G726" s="184">
        <f t="shared" si="47"/>
        <v>28.546818829523829</v>
      </c>
      <c r="H726" s="184">
        <f t="shared" si="44"/>
        <v>28.546818739965762</v>
      </c>
      <c r="I726" s="184">
        <f t="shared" si="45"/>
        <v>28.546818739965762</v>
      </c>
    </row>
    <row r="727" spans="1:9" s="2" customFormat="1" x14ac:dyDescent="0.2">
      <c r="A727" s="228" t="s">
        <v>123</v>
      </c>
      <c r="B727" s="229">
        <v>17579467000</v>
      </c>
      <c r="C727" s="229">
        <v>15713948832.120001</v>
      </c>
      <c r="D727" s="229">
        <v>14374321461.780001</v>
      </c>
      <c r="E727" s="229">
        <v>14374321461.780001</v>
      </c>
      <c r="F727" s="230">
        <f t="shared" si="46"/>
        <v>1865518167.8799992</v>
      </c>
      <c r="G727" s="191">
        <f t="shared" si="47"/>
        <v>89.388084588230114</v>
      </c>
      <c r="H727" s="191">
        <f t="shared" si="44"/>
        <v>81.767675105166731</v>
      </c>
      <c r="I727" s="191">
        <f t="shared" si="45"/>
        <v>81.767675105166731</v>
      </c>
    </row>
    <row r="728" spans="1:9" s="2" customFormat="1" x14ac:dyDescent="0.2">
      <c r="A728" s="228" t="s">
        <v>124</v>
      </c>
      <c r="B728" s="229">
        <v>16000000</v>
      </c>
      <c r="C728" s="229">
        <v>0</v>
      </c>
      <c r="D728" s="229">
        <v>0</v>
      </c>
      <c r="E728" s="229">
        <v>0</v>
      </c>
      <c r="F728" s="230">
        <f t="shared" si="46"/>
        <v>16000000</v>
      </c>
      <c r="G728" s="191">
        <f t="shared" si="47"/>
        <v>0</v>
      </c>
      <c r="H728" s="191">
        <f t="shared" si="44"/>
        <v>0</v>
      </c>
      <c r="I728" s="191">
        <f t="shared" si="45"/>
        <v>0</v>
      </c>
    </row>
    <row r="729" spans="1:9" s="2" customFormat="1" x14ac:dyDescent="0.2">
      <c r="A729" s="185" t="s">
        <v>288</v>
      </c>
      <c r="B729" s="182">
        <v>205948519000</v>
      </c>
      <c r="C729" s="182">
        <v>205948519000</v>
      </c>
      <c r="D729" s="182">
        <v>0</v>
      </c>
      <c r="E729" s="182">
        <v>0</v>
      </c>
      <c r="F729" s="183">
        <f t="shared" si="46"/>
        <v>0</v>
      </c>
      <c r="G729" s="184">
        <f t="shared" si="47"/>
        <v>100</v>
      </c>
      <c r="H729" s="184">
        <f t="shared" si="44"/>
        <v>0</v>
      </c>
      <c r="I729" s="184">
        <f t="shared" si="45"/>
        <v>0</v>
      </c>
    </row>
    <row r="730" spans="1:9" s="2" customFormat="1" x14ac:dyDescent="0.2">
      <c r="A730" s="171" t="s">
        <v>127</v>
      </c>
      <c r="B730" s="172">
        <v>16443374000</v>
      </c>
      <c r="C730" s="172">
        <v>14343588990</v>
      </c>
      <c r="D730" s="172">
        <v>14343588990</v>
      </c>
      <c r="E730" s="172">
        <v>14343588990</v>
      </c>
      <c r="F730" s="173">
        <f t="shared" si="46"/>
        <v>2099785010</v>
      </c>
      <c r="G730" s="174">
        <f t="shared" si="47"/>
        <v>87.230205856778539</v>
      </c>
      <c r="H730" s="174">
        <f t="shared" si="44"/>
        <v>87.230205856778539</v>
      </c>
      <c r="I730" s="174">
        <f t="shared" si="45"/>
        <v>87.230205856778539</v>
      </c>
    </row>
    <row r="731" spans="1:9" s="2" customFormat="1" x14ac:dyDescent="0.2">
      <c r="A731" s="228" t="s">
        <v>128</v>
      </c>
      <c r="B731" s="229">
        <v>14348357000</v>
      </c>
      <c r="C731" s="229">
        <v>14343588990</v>
      </c>
      <c r="D731" s="229">
        <v>14343588990</v>
      </c>
      <c r="E731" s="229">
        <v>14343588990</v>
      </c>
      <c r="F731" s="230">
        <f t="shared" si="46"/>
        <v>4768010</v>
      </c>
      <c r="G731" s="191">
        <f t="shared" si="47"/>
        <v>99.966769644775354</v>
      </c>
      <c r="H731" s="191">
        <f t="shared" si="44"/>
        <v>99.966769644775354</v>
      </c>
      <c r="I731" s="191">
        <f t="shared" si="45"/>
        <v>99.966769644775354</v>
      </c>
    </row>
    <row r="732" spans="1:9" s="2" customFormat="1" x14ac:dyDescent="0.2">
      <c r="A732" s="228" t="s">
        <v>130</v>
      </c>
      <c r="B732" s="229">
        <v>2095017000</v>
      </c>
      <c r="C732" s="229">
        <v>0</v>
      </c>
      <c r="D732" s="229">
        <v>0</v>
      </c>
      <c r="E732" s="229">
        <v>0</v>
      </c>
      <c r="F732" s="230">
        <f t="shared" si="46"/>
        <v>2095017000</v>
      </c>
      <c r="G732" s="191">
        <f t="shared" si="47"/>
        <v>0</v>
      </c>
      <c r="H732" s="191">
        <f t="shared" si="44"/>
        <v>0</v>
      </c>
      <c r="I732" s="191">
        <f t="shared" si="45"/>
        <v>0</v>
      </c>
    </row>
    <row r="733" spans="1:9" s="2" customFormat="1" x14ac:dyDescent="0.2">
      <c r="A733" s="167" t="s">
        <v>131</v>
      </c>
      <c r="B733" s="231">
        <v>204390636350</v>
      </c>
      <c r="C733" s="231">
        <v>171715417734.78</v>
      </c>
      <c r="D733" s="231">
        <v>5961756613.9400005</v>
      </c>
      <c r="E733" s="231">
        <v>5780824363.9399996</v>
      </c>
      <c r="F733" s="232">
        <f t="shared" si="46"/>
        <v>32675218615.220001</v>
      </c>
      <c r="G733" s="233">
        <f t="shared" si="47"/>
        <v>84.013348557090097</v>
      </c>
      <c r="H733" s="233">
        <f t="shared" si="44"/>
        <v>2.9168442940463502</v>
      </c>
      <c r="I733" s="233">
        <f t="shared" si="45"/>
        <v>2.8283215254738354</v>
      </c>
    </row>
    <row r="734" spans="1:9" s="2" customFormat="1" x14ac:dyDescent="0.2">
      <c r="A734" s="167" t="s">
        <v>1659</v>
      </c>
      <c r="B734" s="231">
        <v>204390636350</v>
      </c>
      <c r="C734" s="231">
        <v>171715417734.78</v>
      </c>
      <c r="D734" s="231">
        <v>5961756613.9400005</v>
      </c>
      <c r="E734" s="231">
        <v>5780824363.9399996</v>
      </c>
      <c r="F734" s="232">
        <f t="shared" si="46"/>
        <v>32675218615.220001</v>
      </c>
      <c r="G734" s="233">
        <f t="shared" si="47"/>
        <v>84.013348557090097</v>
      </c>
      <c r="H734" s="233">
        <f t="shared" si="44"/>
        <v>2.9168442940463502</v>
      </c>
      <c r="I734" s="233">
        <f t="shared" si="45"/>
        <v>2.8283215254738354</v>
      </c>
    </row>
    <row r="735" spans="1:9" s="2" customFormat="1" x14ac:dyDescent="0.2">
      <c r="A735" s="185" t="s">
        <v>289</v>
      </c>
      <c r="B735" s="182">
        <v>24029741761</v>
      </c>
      <c r="C735" s="182">
        <v>23515882448.32</v>
      </c>
      <c r="D735" s="182">
        <v>948610816.82000005</v>
      </c>
      <c r="E735" s="182">
        <v>910285816.82000005</v>
      </c>
      <c r="F735" s="183">
        <f t="shared" si="46"/>
        <v>513859312.68000031</v>
      </c>
      <c r="G735" s="184">
        <f t="shared" si="47"/>
        <v>97.861569559128654</v>
      </c>
      <c r="H735" s="184">
        <f t="shared" si="44"/>
        <v>3.9476529804393681</v>
      </c>
      <c r="I735" s="184">
        <f t="shared" si="45"/>
        <v>3.7881631266524205</v>
      </c>
    </row>
    <row r="736" spans="1:9" s="2" customFormat="1" x14ac:dyDescent="0.2">
      <c r="A736" s="185" t="s">
        <v>290</v>
      </c>
      <c r="B736" s="182">
        <v>19570000000</v>
      </c>
      <c r="C736" s="182">
        <v>19303030849.700001</v>
      </c>
      <c r="D736" s="182">
        <v>259860679.69999999</v>
      </c>
      <c r="E736" s="182">
        <v>237800139.69999999</v>
      </c>
      <c r="F736" s="183">
        <f t="shared" si="46"/>
        <v>266969150.29999924</v>
      </c>
      <c r="G736" s="184">
        <f t="shared" si="47"/>
        <v>98.635824474706197</v>
      </c>
      <c r="H736" s="184">
        <f t="shared" si="44"/>
        <v>1.3278522212570258</v>
      </c>
      <c r="I736" s="184">
        <f t="shared" si="45"/>
        <v>1.2151259054675523</v>
      </c>
    </row>
    <row r="737" spans="1:9" s="2" customFormat="1" x14ac:dyDescent="0.2">
      <c r="A737" s="185" t="s">
        <v>291</v>
      </c>
      <c r="B737" s="182">
        <v>16568950074</v>
      </c>
      <c r="C737" s="182">
        <v>11794337623.299999</v>
      </c>
      <c r="D737" s="182">
        <v>218953277.30000001</v>
      </c>
      <c r="E737" s="182">
        <v>196168277.30000001</v>
      </c>
      <c r="F737" s="183">
        <f t="shared" si="46"/>
        <v>4774612450.7000008</v>
      </c>
      <c r="G737" s="184">
        <f t="shared" si="47"/>
        <v>71.183373542827411</v>
      </c>
      <c r="H737" s="184">
        <f t="shared" si="44"/>
        <v>1.3214674214244964</v>
      </c>
      <c r="I737" s="184">
        <f t="shared" si="45"/>
        <v>1.1839511642190734</v>
      </c>
    </row>
    <row r="738" spans="1:9" s="2" customFormat="1" x14ac:dyDescent="0.2">
      <c r="A738" s="185" t="s">
        <v>292</v>
      </c>
      <c r="B738" s="182">
        <v>4005703159</v>
      </c>
      <c r="C738" s="182">
        <v>1388090715.5</v>
      </c>
      <c r="D738" s="182">
        <v>399161886</v>
      </c>
      <c r="E738" s="182">
        <v>388494176</v>
      </c>
      <c r="F738" s="183">
        <f t="shared" si="46"/>
        <v>2617612443.5</v>
      </c>
      <c r="G738" s="184">
        <f t="shared" si="47"/>
        <v>34.652860194626314</v>
      </c>
      <c r="H738" s="184">
        <f t="shared" si="44"/>
        <v>9.964839384145689</v>
      </c>
      <c r="I738" s="184">
        <f t="shared" si="45"/>
        <v>9.6985263405535349</v>
      </c>
    </row>
    <row r="739" spans="1:9" s="2" customFormat="1" x14ac:dyDescent="0.2">
      <c r="A739" s="185" t="s">
        <v>293</v>
      </c>
      <c r="B739" s="182">
        <v>69511933550</v>
      </c>
      <c r="C739" s="182">
        <v>50030960262.080002</v>
      </c>
      <c r="D739" s="182">
        <v>413810810.07999998</v>
      </c>
      <c r="E739" s="182">
        <v>413810810.07999998</v>
      </c>
      <c r="F739" s="183">
        <f t="shared" si="46"/>
        <v>19480973287.919998</v>
      </c>
      <c r="G739" s="184">
        <f t="shared" si="47"/>
        <v>71.974634723824337</v>
      </c>
      <c r="H739" s="184">
        <f t="shared" si="44"/>
        <v>0.59530901954028581</v>
      </c>
      <c r="I739" s="184">
        <f t="shared" si="45"/>
        <v>0.59530901954028581</v>
      </c>
    </row>
    <row r="740" spans="1:9" s="2" customFormat="1" x14ac:dyDescent="0.2">
      <c r="A740" s="228" t="s">
        <v>294</v>
      </c>
      <c r="B740" s="229">
        <v>59646395164</v>
      </c>
      <c r="C740" s="229">
        <v>58766107647.099998</v>
      </c>
      <c r="D740" s="229">
        <v>921399141.09000003</v>
      </c>
      <c r="E740" s="229">
        <v>876753141.09000003</v>
      </c>
      <c r="F740" s="230">
        <f t="shared" si="46"/>
        <v>880287516.90000153</v>
      </c>
      <c r="G740" s="191">
        <f t="shared" si="47"/>
        <v>98.524156381153261</v>
      </c>
      <c r="H740" s="191">
        <f t="shared" si="44"/>
        <v>1.5447691994739641</v>
      </c>
      <c r="I740" s="191">
        <f t="shared" si="45"/>
        <v>1.4699180707892479</v>
      </c>
    </row>
    <row r="741" spans="1:9" s="2" customFormat="1" x14ac:dyDescent="0.2">
      <c r="A741" s="185" t="s">
        <v>295</v>
      </c>
      <c r="B741" s="182">
        <v>2733955712</v>
      </c>
      <c r="C741" s="182">
        <v>2297021943.4400001</v>
      </c>
      <c r="D741" s="182">
        <v>753376897.61000001</v>
      </c>
      <c r="E741" s="182">
        <v>745376897.61000001</v>
      </c>
      <c r="F741" s="183">
        <f t="shared" si="46"/>
        <v>436933768.55999994</v>
      </c>
      <c r="G741" s="184">
        <f t="shared" si="47"/>
        <v>84.018257258440926</v>
      </c>
      <c r="H741" s="184">
        <f t="shared" si="44"/>
        <v>27.55629486985633</v>
      </c>
      <c r="I741" s="184">
        <f t="shared" si="45"/>
        <v>27.263678571615429</v>
      </c>
    </row>
    <row r="742" spans="1:9" s="2" customFormat="1" x14ac:dyDescent="0.2">
      <c r="A742" s="228" t="s">
        <v>296</v>
      </c>
      <c r="B742" s="229">
        <v>152422406</v>
      </c>
      <c r="C742" s="229">
        <v>103400765</v>
      </c>
      <c r="D742" s="229">
        <v>29092000</v>
      </c>
      <c r="E742" s="229">
        <v>29092000</v>
      </c>
      <c r="F742" s="230">
        <f t="shared" si="46"/>
        <v>49021641</v>
      </c>
      <c r="G742" s="191">
        <f t="shared" si="47"/>
        <v>67.838297343239688</v>
      </c>
      <c r="H742" s="191">
        <f t="shared" si="44"/>
        <v>19.086432738766767</v>
      </c>
      <c r="I742" s="191">
        <f t="shared" si="45"/>
        <v>19.086432738766767</v>
      </c>
    </row>
    <row r="743" spans="1:9" s="2" customFormat="1" x14ac:dyDescent="0.2">
      <c r="A743" s="185" t="s">
        <v>297</v>
      </c>
      <c r="B743" s="182">
        <v>4911388626</v>
      </c>
      <c r="C743" s="182">
        <v>2650538054.4400001</v>
      </c>
      <c r="D743" s="182">
        <v>1656833305.4400001</v>
      </c>
      <c r="E743" s="182">
        <v>1649314305.4400001</v>
      </c>
      <c r="F743" s="183">
        <f t="shared" si="46"/>
        <v>2260850571.5599999</v>
      </c>
      <c r="G743" s="184">
        <f t="shared" si="47"/>
        <v>53.967182324129936</v>
      </c>
      <c r="H743" s="184">
        <f t="shared" si="44"/>
        <v>33.734518516189596</v>
      </c>
      <c r="I743" s="184">
        <f t="shared" si="45"/>
        <v>33.58142535715519</v>
      </c>
    </row>
    <row r="744" spans="1:9" s="2" customFormat="1" x14ac:dyDescent="0.2">
      <c r="A744" s="185" t="s">
        <v>298</v>
      </c>
      <c r="B744" s="182">
        <v>2879089884</v>
      </c>
      <c r="C744" s="182">
        <v>1626193500.9000001</v>
      </c>
      <c r="D744" s="182">
        <v>360657799.89999998</v>
      </c>
      <c r="E744" s="182">
        <v>333728799.89999998</v>
      </c>
      <c r="F744" s="183">
        <f t="shared" si="46"/>
        <v>1252896383.0999999</v>
      </c>
      <c r="G744" s="184">
        <f t="shared" si="47"/>
        <v>56.482901417467524</v>
      </c>
      <c r="H744" s="184">
        <f t="shared" si="44"/>
        <v>12.526798899342733</v>
      </c>
      <c r="I744" s="184">
        <f t="shared" si="45"/>
        <v>11.591468601054624</v>
      </c>
    </row>
    <row r="745" spans="1:9" s="2" customFormat="1" x14ac:dyDescent="0.2">
      <c r="A745" s="185" t="s">
        <v>299</v>
      </c>
      <c r="B745" s="182">
        <v>381056014</v>
      </c>
      <c r="C745" s="182">
        <v>239853925</v>
      </c>
      <c r="D745" s="182">
        <v>0</v>
      </c>
      <c r="E745" s="182">
        <v>0</v>
      </c>
      <c r="F745" s="183">
        <f t="shared" si="46"/>
        <v>141202089</v>
      </c>
      <c r="G745" s="184">
        <f t="shared" si="47"/>
        <v>62.944532086560898</v>
      </c>
      <c r="H745" s="184">
        <f t="shared" si="44"/>
        <v>0</v>
      </c>
      <c r="I745" s="184">
        <f t="shared" si="45"/>
        <v>0</v>
      </c>
    </row>
    <row r="746" spans="1:9" s="2" customFormat="1" x14ac:dyDescent="0.2">
      <c r="A746" s="167" t="s">
        <v>300</v>
      </c>
      <c r="B746" s="231">
        <v>34439101000</v>
      </c>
      <c r="C746" s="231">
        <v>16352689541.380001</v>
      </c>
      <c r="D746" s="231">
        <v>9915793867.1399994</v>
      </c>
      <c r="E746" s="231">
        <v>9840429176.1399994</v>
      </c>
      <c r="F746" s="232">
        <f t="shared" si="46"/>
        <v>18086411458.619999</v>
      </c>
      <c r="G746" s="233">
        <f t="shared" si="47"/>
        <v>47.482916413468516</v>
      </c>
      <c r="H746" s="233">
        <f t="shared" si="44"/>
        <v>28.792255254107822</v>
      </c>
      <c r="I746" s="233">
        <f t="shared" si="45"/>
        <v>28.573420589985783</v>
      </c>
    </row>
    <row r="747" spans="1:9" s="2" customFormat="1" x14ac:dyDescent="0.2">
      <c r="A747" s="167" t="s">
        <v>109</v>
      </c>
      <c r="B747" s="231">
        <v>24683451000</v>
      </c>
      <c r="C747" s="231">
        <v>7605302676.5900002</v>
      </c>
      <c r="D747" s="231">
        <v>6517692314.5900002</v>
      </c>
      <c r="E747" s="231">
        <v>6514071314.5900002</v>
      </c>
      <c r="F747" s="232">
        <f t="shared" si="46"/>
        <v>17078148323.41</v>
      </c>
      <c r="G747" s="233">
        <f t="shared" si="47"/>
        <v>30.811342695111797</v>
      </c>
      <c r="H747" s="233">
        <f t="shared" si="44"/>
        <v>26.40510970119211</v>
      </c>
      <c r="I747" s="233">
        <f t="shared" si="45"/>
        <v>26.390439953432772</v>
      </c>
    </row>
    <row r="748" spans="1:9" s="2" customFormat="1" x14ac:dyDescent="0.2">
      <c r="A748" s="167" t="s">
        <v>28</v>
      </c>
      <c r="B748" s="231">
        <v>18402889000</v>
      </c>
      <c r="C748" s="231">
        <v>5695931201.8299999</v>
      </c>
      <c r="D748" s="231">
        <v>5689544344.8299999</v>
      </c>
      <c r="E748" s="231">
        <v>5689544344.8299999</v>
      </c>
      <c r="F748" s="232">
        <f t="shared" si="46"/>
        <v>12706957798.17</v>
      </c>
      <c r="G748" s="233">
        <f t="shared" si="47"/>
        <v>30.95128814736643</v>
      </c>
      <c r="H748" s="233">
        <f t="shared" si="44"/>
        <v>30.916582417195475</v>
      </c>
      <c r="I748" s="233">
        <f t="shared" si="45"/>
        <v>30.916582417195475</v>
      </c>
    </row>
    <row r="749" spans="1:9" s="2" customFormat="1" x14ac:dyDescent="0.2">
      <c r="A749" s="185" t="s">
        <v>110</v>
      </c>
      <c r="B749" s="182">
        <v>11805764000</v>
      </c>
      <c r="C749" s="182">
        <v>3753703608</v>
      </c>
      <c r="D749" s="182">
        <v>3750273286</v>
      </c>
      <c r="E749" s="182">
        <v>3750273286</v>
      </c>
      <c r="F749" s="183">
        <f t="shared" si="46"/>
        <v>8052060392</v>
      </c>
      <c r="G749" s="184">
        <f t="shared" si="47"/>
        <v>31.795516224108834</v>
      </c>
      <c r="H749" s="184">
        <f t="shared" si="44"/>
        <v>31.766459891964637</v>
      </c>
      <c r="I749" s="184">
        <f t="shared" si="45"/>
        <v>31.766459891964637</v>
      </c>
    </row>
    <row r="750" spans="1:9" s="2" customFormat="1" x14ac:dyDescent="0.2">
      <c r="A750" s="185" t="s">
        <v>111</v>
      </c>
      <c r="B750" s="182">
        <v>4072511000</v>
      </c>
      <c r="C750" s="182">
        <v>1471996750.8299999</v>
      </c>
      <c r="D750" s="182">
        <v>1471645250.8299999</v>
      </c>
      <c r="E750" s="182">
        <v>1471645250.8299999</v>
      </c>
      <c r="F750" s="183">
        <f t="shared" si="46"/>
        <v>2600514249.1700001</v>
      </c>
      <c r="G750" s="184">
        <f t="shared" si="47"/>
        <v>36.144696744342738</v>
      </c>
      <c r="H750" s="184">
        <f t="shared" si="44"/>
        <v>36.136065705654325</v>
      </c>
      <c r="I750" s="184">
        <f t="shared" si="45"/>
        <v>36.136065705654325</v>
      </c>
    </row>
    <row r="751" spans="1:9" s="2" customFormat="1" x14ac:dyDescent="0.2">
      <c r="A751" s="185" t="s">
        <v>112</v>
      </c>
      <c r="B751" s="182">
        <v>1397587000</v>
      </c>
      <c r="C751" s="182">
        <v>470230843</v>
      </c>
      <c r="D751" s="182">
        <v>467625808</v>
      </c>
      <c r="E751" s="182">
        <v>467625808</v>
      </c>
      <c r="F751" s="183">
        <f t="shared" si="46"/>
        <v>927356157</v>
      </c>
      <c r="G751" s="184">
        <f t="shared" si="47"/>
        <v>33.645908483693681</v>
      </c>
      <c r="H751" s="184">
        <f t="shared" si="44"/>
        <v>33.459513289691444</v>
      </c>
      <c r="I751" s="184">
        <f t="shared" si="45"/>
        <v>33.459513289691444</v>
      </c>
    </row>
    <row r="752" spans="1:9" s="2" customFormat="1" x14ac:dyDescent="0.2">
      <c r="A752" s="185" t="s">
        <v>217</v>
      </c>
      <c r="B752" s="182">
        <v>1127027000</v>
      </c>
      <c r="C752" s="182">
        <v>0</v>
      </c>
      <c r="D752" s="182">
        <v>0</v>
      </c>
      <c r="E752" s="182">
        <v>0</v>
      </c>
      <c r="F752" s="183">
        <f t="shared" si="46"/>
        <v>1127027000</v>
      </c>
      <c r="G752" s="184">
        <f t="shared" si="47"/>
        <v>0</v>
      </c>
      <c r="H752" s="184">
        <f t="shared" si="44"/>
        <v>0</v>
      </c>
      <c r="I752" s="184">
        <f t="shared" si="45"/>
        <v>0</v>
      </c>
    </row>
    <row r="753" spans="1:9" s="2" customFormat="1" x14ac:dyDescent="0.2">
      <c r="A753" s="171" t="s">
        <v>29</v>
      </c>
      <c r="B753" s="172">
        <v>2210820000</v>
      </c>
      <c r="C753" s="172">
        <v>1887609999.76</v>
      </c>
      <c r="D753" s="172">
        <v>806386494.75999999</v>
      </c>
      <c r="E753" s="172">
        <v>802765494.75999999</v>
      </c>
      <c r="F753" s="173">
        <f t="shared" si="46"/>
        <v>323210000.24000001</v>
      </c>
      <c r="G753" s="174">
        <f t="shared" si="47"/>
        <v>85.380537527252329</v>
      </c>
      <c r="H753" s="174">
        <f t="shared" si="44"/>
        <v>36.474543145077391</v>
      </c>
      <c r="I753" s="174">
        <f t="shared" si="45"/>
        <v>36.31075776227825</v>
      </c>
    </row>
    <row r="754" spans="1:9" s="2" customFormat="1" x14ac:dyDescent="0.2">
      <c r="A754" s="185" t="s">
        <v>113</v>
      </c>
      <c r="B754" s="182">
        <v>2210820000</v>
      </c>
      <c r="C754" s="182">
        <v>1887609999.76</v>
      </c>
      <c r="D754" s="182">
        <v>806386494.75999999</v>
      </c>
      <c r="E754" s="182">
        <v>802765494.75999999</v>
      </c>
      <c r="F754" s="183">
        <f t="shared" si="46"/>
        <v>323210000.24000001</v>
      </c>
      <c r="G754" s="184">
        <f t="shared" si="47"/>
        <v>85.380537527252329</v>
      </c>
      <c r="H754" s="184">
        <f t="shared" si="44"/>
        <v>36.474543145077391</v>
      </c>
      <c r="I754" s="184">
        <f t="shared" si="45"/>
        <v>36.31075776227825</v>
      </c>
    </row>
    <row r="755" spans="1:9" s="2" customFormat="1" x14ac:dyDescent="0.2">
      <c r="A755" s="171" t="s">
        <v>30</v>
      </c>
      <c r="B755" s="172">
        <v>4065100000</v>
      </c>
      <c r="C755" s="172">
        <v>21761475</v>
      </c>
      <c r="D755" s="172">
        <v>21761475</v>
      </c>
      <c r="E755" s="172">
        <v>21761475</v>
      </c>
      <c r="F755" s="173">
        <f t="shared" si="46"/>
        <v>4043338525</v>
      </c>
      <c r="G755" s="174">
        <f t="shared" si="47"/>
        <v>0.53532446926274879</v>
      </c>
      <c r="H755" s="174">
        <f t="shared" si="44"/>
        <v>0.53532446926274879</v>
      </c>
      <c r="I755" s="174">
        <f t="shared" si="45"/>
        <v>0.53532446926274879</v>
      </c>
    </row>
    <row r="756" spans="1:9" s="2" customFormat="1" x14ac:dyDescent="0.2">
      <c r="A756" s="185" t="s">
        <v>115</v>
      </c>
      <c r="B756" s="182">
        <v>4000000000</v>
      </c>
      <c r="C756" s="182">
        <v>0</v>
      </c>
      <c r="D756" s="182">
        <v>0</v>
      </c>
      <c r="E756" s="182">
        <v>0</v>
      </c>
      <c r="F756" s="183">
        <f t="shared" si="46"/>
        <v>4000000000</v>
      </c>
      <c r="G756" s="184">
        <f t="shared" si="47"/>
        <v>0</v>
      </c>
      <c r="H756" s="184">
        <f t="shared" si="44"/>
        <v>0</v>
      </c>
      <c r="I756" s="184">
        <f t="shared" si="45"/>
        <v>0</v>
      </c>
    </row>
    <row r="757" spans="1:9" s="2" customFormat="1" x14ac:dyDescent="0.2">
      <c r="A757" s="185" t="s">
        <v>118</v>
      </c>
      <c r="B757" s="182">
        <v>65100000</v>
      </c>
      <c r="C757" s="182">
        <v>21761475</v>
      </c>
      <c r="D757" s="182">
        <v>21761475</v>
      </c>
      <c r="E757" s="182">
        <v>21761475</v>
      </c>
      <c r="F757" s="183">
        <f t="shared" si="46"/>
        <v>43338525</v>
      </c>
      <c r="G757" s="184">
        <f t="shared" si="47"/>
        <v>33.427764976958521</v>
      </c>
      <c r="H757" s="184">
        <f t="shared" si="44"/>
        <v>33.427764976958521</v>
      </c>
      <c r="I757" s="184">
        <f t="shared" si="45"/>
        <v>33.427764976958521</v>
      </c>
    </row>
    <row r="758" spans="1:9" s="2" customFormat="1" x14ac:dyDescent="0.2">
      <c r="A758" s="171" t="s">
        <v>127</v>
      </c>
      <c r="B758" s="172">
        <v>4642000</v>
      </c>
      <c r="C758" s="172">
        <v>0</v>
      </c>
      <c r="D758" s="172">
        <v>0</v>
      </c>
      <c r="E758" s="172">
        <v>0</v>
      </c>
      <c r="F758" s="173">
        <f t="shared" si="46"/>
        <v>4642000</v>
      </c>
      <c r="G758" s="174">
        <f t="shared" si="47"/>
        <v>0</v>
      </c>
      <c r="H758" s="174">
        <f t="shared" si="44"/>
        <v>0</v>
      </c>
      <c r="I758" s="174">
        <f t="shared" si="45"/>
        <v>0</v>
      </c>
    </row>
    <row r="759" spans="1:9" s="2" customFormat="1" x14ac:dyDescent="0.2">
      <c r="A759" s="228" t="s">
        <v>128</v>
      </c>
      <c r="B759" s="229">
        <v>4642000</v>
      </c>
      <c r="C759" s="229">
        <v>0</v>
      </c>
      <c r="D759" s="229">
        <v>0</v>
      </c>
      <c r="E759" s="229">
        <v>0</v>
      </c>
      <c r="F759" s="230">
        <f t="shared" si="46"/>
        <v>4642000</v>
      </c>
      <c r="G759" s="191">
        <f t="shared" si="47"/>
        <v>0</v>
      </c>
      <c r="H759" s="191">
        <f t="shared" si="44"/>
        <v>0</v>
      </c>
      <c r="I759" s="191">
        <f t="shared" si="45"/>
        <v>0</v>
      </c>
    </row>
    <row r="760" spans="1:9" s="2" customFormat="1" x14ac:dyDescent="0.2">
      <c r="A760" s="167" t="s">
        <v>131</v>
      </c>
      <c r="B760" s="231">
        <v>9755650000</v>
      </c>
      <c r="C760" s="231">
        <v>8747386864.7900009</v>
      </c>
      <c r="D760" s="231">
        <v>3398101552.5500002</v>
      </c>
      <c r="E760" s="231">
        <v>3326357861.5500002</v>
      </c>
      <c r="F760" s="232">
        <f t="shared" si="46"/>
        <v>1008263135.2099991</v>
      </c>
      <c r="G760" s="233">
        <f t="shared" si="47"/>
        <v>89.664828738115872</v>
      </c>
      <c r="H760" s="233">
        <f t="shared" si="44"/>
        <v>34.832138838006692</v>
      </c>
      <c r="I760" s="233">
        <f t="shared" si="45"/>
        <v>34.096732268480316</v>
      </c>
    </row>
    <row r="761" spans="1:9" s="2" customFormat="1" x14ac:dyDescent="0.2">
      <c r="A761" s="167" t="s">
        <v>1659</v>
      </c>
      <c r="B761" s="231">
        <v>9755650000</v>
      </c>
      <c r="C761" s="231">
        <v>8747386864.7900009</v>
      </c>
      <c r="D761" s="231">
        <v>3398101552.5500002</v>
      </c>
      <c r="E761" s="231">
        <v>3326357861.5500002</v>
      </c>
      <c r="F761" s="232">
        <f t="shared" si="46"/>
        <v>1008263135.2099991</v>
      </c>
      <c r="G761" s="233">
        <f t="shared" si="47"/>
        <v>89.664828738115872</v>
      </c>
      <c r="H761" s="233">
        <f t="shared" si="44"/>
        <v>34.832138838006692</v>
      </c>
      <c r="I761" s="233">
        <f t="shared" si="45"/>
        <v>34.096732268480316</v>
      </c>
    </row>
    <row r="762" spans="1:9" s="2" customFormat="1" x14ac:dyDescent="0.2">
      <c r="A762" s="185" t="s">
        <v>301</v>
      </c>
      <c r="B762" s="182">
        <v>9755650000</v>
      </c>
      <c r="C762" s="182">
        <v>8747386864.7900009</v>
      </c>
      <c r="D762" s="182">
        <v>3398101552.5500002</v>
      </c>
      <c r="E762" s="182">
        <v>3326357861.5500002</v>
      </c>
      <c r="F762" s="183">
        <f t="shared" si="46"/>
        <v>1008263135.2099991</v>
      </c>
      <c r="G762" s="184">
        <f t="shared" si="47"/>
        <v>89.664828738115872</v>
      </c>
      <c r="H762" s="184">
        <f t="shared" si="44"/>
        <v>34.832138838006692</v>
      </c>
      <c r="I762" s="184">
        <f t="shared" si="45"/>
        <v>34.096732268480316</v>
      </c>
    </row>
    <row r="763" spans="1:9" s="2" customFormat="1" x14ac:dyDescent="0.2">
      <c r="A763" s="171" t="s">
        <v>302</v>
      </c>
      <c r="B763" s="172">
        <v>199768554632</v>
      </c>
      <c r="C763" s="172">
        <v>86239098837.080002</v>
      </c>
      <c r="D763" s="172">
        <v>65840262664.840004</v>
      </c>
      <c r="E763" s="172">
        <v>56662794976.900002</v>
      </c>
      <c r="F763" s="173">
        <f t="shared" si="46"/>
        <v>113529455794.92</v>
      </c>
      <c r="G763" s="174">
        <f t="shared" si="47"/>
        <v>43.169506329934556</v>
      </c>
      <c r="H763" s="174">
        <f t="shared" si="44"/>
        <v>32.95827152883318</v>
      </c>
      <c r="I763" s="174">
        <f t="shared" si="45"/>
        <v>28.364221326664918</v>
      </c>
    </row>
    <row r="764" spans="1:9" s="2" customFormat="1" x14ac:dyDescent="0.2">
      <c r="A764" s="171" t="s">
        <v>109</v>
      </c>
      <c r="B764" s="172">
        <v>167459097000</v>
      </c>
      <c r="C764" s="172">
        <v>74489789406.160004</v>
      </c>
      <c r="D764" s="172">
        <v>62610643826.209999</v>
      </c>
      <c r="E764" s="172">
        <v>53471058791.82</v>
      </c>
      <c r="F764" s="173">
        <f t="shared" si="46"/>
        <v>92969307593.839996</v>
      </c>
      <c r="G764" s="174">
        <f t="shared" si="47"/>
        <v>44.482378527432289</v>
      </c>
      <c r="H764" s="174">
        <f t="shared" si="44"/>
        <v>37.388619040630559</v>
      </c>
      <c r="I764" s="174">
        <f t="shared" si="45"/>
        <v>31.930817584559172</v>
      </c>
    </row>
    <row r="765" spans="1:9" s="2" customFormat="1" x14ac:dyDescent="0.2">
      <c r="A765" s="171" t="s">
        <v>28</v>
      </c>
      <c r="B765" s="172">
        <v>120100224000</v>
      </c>
      <c r="C765" s="172">
        <v>47484842180</v>
      </c>
      <c r="D765" s="172">
        <v>47414239428.729996</v>
      </c>
      <c r="E765" s="172">
        <v>38596752522.729996</v>
      </c>
      <c r="F765" s="173">
        <f t="shared" si="46"/>
        <v>72615381820</v>
      </c>
      <c r="G765" s="174">
        <f t="shared" si="47"/>
        <v>39.537679946375455</v>
      </c>
      <c r="H765" s="174">
        <f t="shared" si="44"/>
        <v>39.478893418824931</v>
      </c>
      <c r="I765" s="174">
        <f t="shared" si="45"/>
        <v>32.137119513390743</v>
      </c>
    </row>
    <row r="766" spans="1:9" s="2" customFormat="1" x14ac:dyDescent="0.2">
      <c r="A766" s="185" t="s">
        <v>110</v>
      </c>
      <c r="B766" s="182">
        <v>63929935000</v>
      </c>
      <c r="C766" s="182">
        <v>29824395991</v>
      </c>
      <c r="D766" s="182">
        <v>29766619306.73</v>
      </c>
      <c r="E766" s="182">
        <v>26902485792.73</v>
      </c>
      <c r="F766" s="183">
        <f t="shared" si="46"/>
        <v>34105539009</v>
      </c>
      <c r="G766" s="184">
        <f t="shared" si="47"/>
        <v>46.651691404034743</v>
      </c>
      <c r="H766" s="184">
        <f t="shared" si="44"/>
        <v>46.561316395410067</v>
      </c>
      <c r="I766" s="184">
        <f t="shared" si="45"/>
        <v>42.08120310575945</v>
      </c>
    </row>
    <row r="767" spans="1:9" s="2" customFormat="1" x14ac:dyDescent="0.2">
      <c r="A767" s="185" t="s">
        <v>111</v>
      </c>
      <c r="B767" s="182">
        <v>24493371000</v>
      </c>
      <c r="C767" s="182">
        <v>8345000183</v>
      </c>
      <c r="D767" s="182">
        <v>8345000183</v>
      </c>
      <c r="E767" s="182">
        <v>8345000183</v>
      </c>
      <c r="F767" s="183">
        <f t="shared" si="46"/>
        <v>16148370817</v>
      </c>
      <c r="G767" s="184">
        <f t="shared" si="47"/>
        <v>34.070443725365529</v>
      </c>
      <c r="H767" s="184">
        <f t="shared" si="44"/>
        <v>34.070443725365529</v>
      </c>
      <c r="I767" s="184">
        <f t="shared" si="45"/>
        <v>34.070443725365529</v>
      </c>
    </row>
    <row r="768" spans="1:9" s="2" customFormat="1" x14ac:dyDescent="0.2">
      <c r="A768" s="185" t="s">
        <v>112</v>
      </c>
      <c r="B768" s="182">
        <v>20014234000</v>
      </c>
      <c r="C768" s="182">
        <v>9282800193</v>
      </c>
      <c r="D768" s="182">
        <v>9269974126</v>
      </c>
      <c r="E768" s="182">
        <v>3320564112</v>
      </c>
      <c r="F768" s="183">
        <f t="shared" si="46"/>
        <v>10731433807</v>
      </c>
      <c r="G768" s="184">
        <f t="shared" si="47"/>
        <v>46.380991613268833</v>
      </c>
      <c r="H768" s="184">
        <f t="shared" si="44"/>
        <v>46.316906887368262</v>
      </c>
      <c r="I768" s="184">
        <f t="shared" si="45"/>
        <v>16.591012736235623</v>
      </c>
    </row>
    <row r="769" spans="1:9" s="2" customFormat="1" ht="11.25" customHeight="1" x14ac:dyDescent="0.2">
      <c r="A769" s="185" t="s">
        <v>217</v>
      </c>
      <c r="B769" s="182">
        <v>11381366000</v>
      </c>
      <c r="C769" s="182">
        <v>0</v>
      </c>
      <c r="D769" s="182">
        <v>0</v>
      </c>
      <c r="E769" s="182">
        <v>0</v>
      </c>
      <c r="F769" s="183">
        <f t="shared" si="46"/>
        <v>11381366000</v>
      </c>
      <c r="G769" s="184">
        <f t="shared" si="47"/>
        <v>0</v>
      </c>
      <c r="H769" s="184">
        <f t="shared" si="44"/>
        <v>0</v>
      </c>
      <c r="I769" s="184">
        <f t="shared" si="45"/>
        <v>0</v>
      </c>
    </row>
    <row r="770" spans="1:9" s="2" customFormat="1" x14ac:dyDescent="0.2">
      <c r="A770" s="228" t="s">
        <v>150</v>
      </c>
      <c r="B770" s="229">
        <v>145533000</v>
      </c>
      <c r="C770" s="229">
        <v>23873906</v>
      </c>
      <c r="D770" s="229">
        <v>23873906</v>
      </c>
      <c r="E770" s="229">
        <v>21522379</v>
      </c>
      <c r="F770" s="230">
        <f t="shared" si="46"/>
        <v>121659094</v>
      </c>
      <c r="G770" s="191">
        <f t="shared" si="47"/>
        <v>16.404462218191064</v>
      </c>
      <c r="H770" s="191">
        <f t="shared" si="44"/>
        <v>16.404462218191064</v>
      </c>
      <c r="I770" s="191">
        <f t="shared" si="45"/>
        <v>14.788658929589852</v>
      </c>
    </row>
    <row r="771" spans="1:9" s="2" customFormat="1" x14ac:dyDescent="0.2">
      <c r="A771" s="185" t="s">
        <v>151</v>
      </c>
      <c r="B771" s="182">
        <v>75687000</v>
      </c>
      <c r="C771" s="182">
        <v>2662060</v>
      </c>
      <c r="D771" s="182">
        <v>2662060</v>
      </c>
      <c r="E771" s="182">
        <v>1070209</v>
      </c>
      <c r="F771" s="183">
        <f t="shared" si="46"/>
        <v>73024940</v>
      </c>
      <c r="G771" s="184">
        <f t="shared" si="47"/>
        <v>3.5171958196255635</v>
      </c>
      <c r="H771" s="184">
        <f t="shared" si="44"/>
        <v>3.5171958196255635</v>
      </c>
      <c r="I771" s="184">
        <f t="shared" si="45"/>
        <v>1.4139931560241521</v>
      </c>
    </row>
    <row r="772" spans="1:9" s="2" customFormat="1" x14ac:dyDescent="0.2">
      <c r="A772" s="228" t="s">
        <v>152</v>
      </c>
      <c r="B772" s="229">
        <v>60098000</v>
      </c>
      <c r="C772" s="229">
        <v>6109847</v>
      </c>
      <c r="D772" s="229">
        <v>6109847</v>
      </c>
      <c r="E772" s="229">
        <v>6109847</v>
      </c>
      <c r="F772" s="230">
        <f t="shared" si="46"/>
        <v>53988153</v>
      </c>
      <c r="G772" s="191">
        <f t="shared" si="47"/>
        <v>10.166473093946554</v>
      </c>
      <c r="H772" s="191">
        <f t="shared" si="44"/>
        <v>10.166473093946554</v>
      </c>
      <c r="I772" s="191">
        <f t="shared" si="45"/>
        <v>10.166473093946554</v>
      </c>
    </row>
    <row r="773" spans="1:9" s="2" customFormat="1" x14ac:dyDescent="0.2">
      <c r="A773" s="167" t="s">
        <v>29</v>
      </c>
      <c r="B773" s="231">
        <v>17932167000</v>
      </c>
      <c r="C773" s="231">
        <v>14176493355.610001</v>
      </c>
      <c r="D773" s="231">
        <v>5810658511.5100002</v>
      </c>
      <c r="E773" s="231">
        <v>5712326907.1199999</v>
      </c>
      <c r="F773" s="232">
        <f t="shared" si="46"/>
        <v>3755673644.3899994</v>
      </c>
      <c r="G773" s="233">
        <f t="shared" si="47"/>
        <v>79.056219784312745</v>
      </c>
      <c r="H773" s="233">
        <f t="shared" si="44"/>
        <v>32.403548949270885</v>
      </c>
      <c r="I773" s="233">
        <f t="shared" si="45"/>
        <v>31.855195789332097</v>
      </c>
    </row>
    <row r="774" spans="1:9" s="2" customFormat="1" x14ac:dyDescent="0.2">
      <c r="A774" s="185" t="s">
        <v>113</v>
      </c>
      <c r="B774" s="182">
        <v>17932167000</v>
      </c>
      <c r="C774" s="182">
        <v>14176493355.610001</v>
      </c>
      <c r="D774" s="182">
        <v>5810658511.5100002</v>
      </c>
      <c r="E774" s="182">
        <v>5712326907.1199999</v>
      </c>
      <c r="F774" s="183">
        <f t="shared" si="46"/>
        <v>3755673644.3899994</v>
      </c>
      <c r="G774" s="184">
        <f t="shared" si="47"/>
        <v>79.056219784312745</v>
      </c>
      <c r="H774" s="184">
        <f t="shared" si="44"/>
        <v>32.403548949270885</v>
      </c>
      <c r="I774" s="184">
        <f t="shared" si="45"/>
        <v>31.855195789332097</v>
      </c>
    </row>
    <row r="775" spans="1:9" s="2" customFormat="1" x14ac:dyDescent="0.2">
      <c r="A775" s="167" t="s">
        <v>30</v>
      </c>
      <c r="B775" s="231">
        <v>25368816000</v>
      </c>
      <c r="C775" s="231">
        <v>9426245323.5499992</v>
      </c>
      <c r="D775" s="231">
        <v>9032402954.3099995</v>
      </c>
      <c r="E775" s="231">
        <v>8808636430.3099995</v>
      </c>
      <c r="F775" s="232">
        <f t="shared" si="46"/>
        <v>15942570676.450001</v>
      </c>
      <c r="G775" s="233">
        <f t="shared" si="47"/>
        <v>37.156820103665851</v>
      </c>
      <c r="H775" s="233">
        <f t="shared" ref="H775:H838" si="48">IFERROR(IF(D775&gt;0,+D775/B775*100,0),0)</f>
        <v>35.604353606057138</v>
      </c>
      <c r="I775" s="233">
        <f t="shared" ref="I775:I838" si="49">IFERROR(IF(E775&gt;0,+E775/B775*100,0),0)</f>
        <v>34.72230012748723</v>
      </c>
    </row>
    <row r="776" spans="1:9" s="2" customFormat="1" x14ac:dyDescent="0.2">
      <c r="A776" s="185" t="s">
        <v>639</v>
      </c>
      <c r="B776" s="182">
        <v>1259000000</v>
      </c>
      <c r="C776" s="182">
        <v>123334691.8</v>
      </c>
      <c r="D776" s="182">
        <v>0</v>
      </c>
      <c r="E776" s="182">
        <v>0</v>
      </c>
      <c r="F776" s="183">
        <f t="shared" si="46"/>
        <v>1135665308.2</v>
      </c>
      <c r="G776" s="184">
        <f t="shared" si="47"/>
        <v>9.7962423987291505</v>
      </c>
      <c r="H776" s="184">
        <f t="shared" si="48"/>
        <v>0</v>
      </c>
      <c r="I776" s="184">
        <f t="shared" si="49"/>
        <v>0</v>
      </c>
    </row>
    <row r="777" spans="1:9" s="2" customFormat="1" x14ac:dyDescent="0.2">
      <c r="A777" s="185" t="s">
        <v>115</v>
      </c>
      <c r="B777" s="182">
        <v>0</v>
      </c>
      <c r="C777" s="182">
        <v>0</v>
      </c>
      <c r="D777" s="182">
        <v>0</v>
      </c>
      <c r="E777" s="182">
        <v>0</v>
      </c>
      <c r="F777" s="183">
        <f t="shared" ref="F777:F840" si="50">+B777-C777</f>
        <v>0</v>
      </c>
      <c r="G777" s="184">
        <f t="shared" ref="G777:G840" si="51">IFERROR(IF(C777&gt;0,+C777/B777*100,0),0)</f>
        <v>0</v>
      </c>
      <c r="H777" s="184">
        <f t="shared" si="48"/>
        <v>0</v>
      </c>
      <c r="I777" s="184">
        <f t="shared" si="49"/>
        <v>0</v>
      </c>
    </row>
    <row r="778" spans="1:9" s="2" customFormat="1" x14ac:dyDescent="0.2">
      <c r="A778" s="185" t="s">
        <v>154</v>
      </c>
      <c r="B778" s="182">
        <v>423100000</v>
      </c>
      <c r="C778" s="182">
        <v>33761797.960000001</v>
      </c>
      <c r="D778" s="182">
        <v>33761797.960000001</v>
      </c>
      <c r="E778" s="182">
        <v>33761797.960000001</v>
      </c>
      <c r="F778" s="183">
        <f t="shared" si="50"/>
        <v>389338202.04000002</v>
      </c>
      <c r="G778" s="184">
        <f t="shared" si="51"/>
        <v>7.9796260836681636</v>
      </c>
      <c r="H778" s="184">
        <f t="shared" si="48"/>
        <v>7.9796260836681636</v>
      </c>
      <c r="I778" s="184">
        <f t="shared" si="49"/>
        <v>7.9796260836681636</v>
      </c>
    </row>
    <row r="779" spans="1:9" s="2" customFormat="1" x14ac:dyDescent="0.2">
      <c r="A779" s="228" t="s">
        <v>117</v>
      </c>
      <c r="B779" s="229">
        <v>467922000</v>
      </c>
      <c r="C779" s="229">
        <v>0</v>
      </c>
      <c r="D779" s="229">
        <v>0</v>
      </c>
      <c r="E779" s="229">
        <v>0</v>
      </c>
      <c r="F779" s="230">
        <f t="shared" si="50"/>
        <v>467922000</v>
      </c>
      <c r="G779" s="191">
        <f t="shared" si="51"/>
        <v>0</v>
      </c>
      <c r="H779" s="191">
        <f t="shared" si="48"/>
        <v>0</v>
      </c>
      <c r="I779" s="191">
        <f t="shared" si="49"/>
        <v>0</v>
      </c>
    </row>
    <row r="780" spans="1:9" s="2" customFormat="1" x14ac:dyDescent="0.2">
      <c r="A780" s="185" t="s">
        <v>118</v>
      </c>
      <c r="B780" s="182">
        <v>330386000</v>
      </c>
      <c r="C780" s="182">
        <v>251916321</v>
      </c>
      <c r="D780" s="182">
        <v>244880518</v>
      </c>
      <c r="E780" s="182">
        <v>232913994</v>
      </c>
      <c r="F780" s="183">
        <f t="shared" si="50"/>
        <v>78469679</v>
      </c>
      <c r="G780" s="184">
        <f t="shared" si="51"/>
        <v>76.249090760504373</v>
      </c>
      <c r="H780" s="184">
        <f t="shared" si="48"/>
        <v>74.119520197587065</v>
      </c>
      <c r="I780" s="184">
        <f t="shared" si="49"/>
        <v>70.497537425919987</v>
      </c>
    </row>
    <row r="781" spans="1:9" s="2" customFormat="1" x14ac:dyDescent="0.2">
      <c r="A781" s="185" t="s">
        <v>303</v>
      </c>
      <c r="B781" s="182">
        <v>3044177000</v>
      </c>
      <c r="C781" s="182">
        <v>1163659985</v>
      </c>
      <c r="D781" s="182">
        <v>933150544</v>
      </c>
      <c r="E781" s="182">
        <v>933150544</v>
      </c>
      <c r="F781" s="183">
        <f t="shared" si="50"/>
        <v>1880517015</v>
      </c>
      <c r="G781" s="184">
        <f t="shared" si="51"/>
        <v>38.225766274431479</v>
      </c>
      <c r="H781" s="184">
        <f t="shared" si="48"/>
        <v>30.653623097474291</v>
      </c>
      <c r="I781" s="184">
        <f t="shared" si="49"/>
        <v>30.653623097474291</v>
      </c>
    </row>
    <row r="782" spans="1:9" s="2" customFormat="1" x14ac:dyDescent="0.2">
      <c r="A782" s="228" t="s">
        <v>304</v>
      </c>
      <c r="B782" s="229">
        <v>13650000000</v>
      </c>
      <c r="C782" s="229">
        <v>4282381096.6900001</v>
      </c>
      <c r="D782" s="229">
        <v>4281618663.25</v>
      </c>
      <c r="E782" s="229">
        <v>4281618663.25</v>
      </c>
      <c r="F782" s="230">
        <f t="shared" si="50"/>
        <v>9367618903.3099995</v>
      </c>
      <c r="G782" s="191">
        <f t="shared" si="51"/>
        <v>31.37275528710623</v>
      </c>
      <c r="H782" s="191">
        <f t="shared" si="48"/>
        <v>31.367169694139196</v>
      </c>
      <c r="I782" s="191">
        <f t="shared" si="49"/>
        <v>31.367169694139196</v>
      </c>
    </row>
    <row r="783" spans="1:9" s="2" customFormat="1" x14ac:dyDescent="0.2">
      <c r="A783" s="228" t="s">
        <v>305</v>
      </c>
      <c r="B783" s="229">
        <v>3171900000</v>
      </c>
      <c r="C783" s="229">
        <v>2141360720</v>
      </c>
      <c r="D783" s="229">
        <v>2109160720</v>
      </c>
      <c r="E783" s="229">
        <v>1897360720</v>
      </c>
      <c r="F783" s="230">
        <f t="shared" si="50"/>
        <v>1030539280</v>
      </c>
      <c r="G783" s="191">
        <f t="shared" si="51"/>
        <v>67.510347741101555</v>
      </c>
      <c r="H783" s="191">
        <f t="shared" si="48"/>
        <v>66.495183328604298</v>
      </c>
      <c r="I783" s="191">
        <f t="shared" si="49"/>
        <v>59.817797534600714</v>
      </c>
    </row>
    <row r="784" spans="1:9" s="2" customFormat="1" x14ac:dyDescent="0.2">
      <c r="A784" s="185" t="s">
        <v>124</v>
      </c>
      <c r="B784" s="182">
        <v>3000000000</v>
      </c>
      <c r="C784" s="182">
        <v>1410330711.0999999</v>
      </c>
      <c r="D784" s="182">
        <v>1410330711.0999999</v>
      </c>
      <c r="E784" s="182">
        <v>1410330711.0999999</v>
      </c>
      <c r="F784" s="183">
        <f t="shared" si="50"/>
        <v>1589669288.9000001</v>
      </c>
      <c r="G784" s="184">
        <f t="shared" si="51"/>
        <v>47.011023703333329</v>
      </c>
      <c r="H784" s="184">
        <f t="shared" si="48"/>
        <v>47.011023703333329</v>
      </c>
      <c r="I784" s="184">
        <f t="shared" si="49"/>
        <v>47.011023703333329</v>
      </c>
    </row>
    <row r="785" spans="1:9" s="2" customFormat="1" x14ac:dyDescent="0.2">
      <c r="A785" s="185" t="s">
        <v>306</v>
      </c>
      <c r="B785" s="182">
        <v>22331000</v>
      </c>
      <c r="C785" s="182">
        <v>19500000</v>
      </c>
      <c r="D785" s="182">
        <v>19500000</v>
      </c>
      <c r="E785" s="182">
        <v>19500000</v>
      </c>
      <c r="F785" s="183">
        <f t="shared" si="50"/>
        <v>2831000</v>
      </c>
      <c r="G785" s="184">
        <f t="shared" si="51"/>
        <v>87.322556087949494</v>
      </c>
      <c r="H785" s="184">
        <f t="shared" si="48"/>
        <v>87.322556087949494</v>
      </c>
      <c r="I785" s="184">
        <f t="shared" si="49"/>
        <v>87.322556087949494</v>
      </c>
    </row>
    <row r="786" spans="1:9" s="2" customFormat="1" x14ac:dyDescent="0.2">
      <c r="A786" s="167" t="s">
        <v>32</v>
      </c>
      <c r="B786" s="231">
        <v>3388600000</v>
      </c>
      <c r="C786" s="231">
        <v>3171111775</v>
      </c>
      <c r="D786" s="231">
        <v>123257081.66</v>
      </c>
      <c r="E786" s="231">
        <v>123257081.66</v>
      </c>
      <c r="F786" s="232">
        <f t="shared" si="50"/>
        <v>217488225</v>
      </c>
      <c r="G786" s="233">
        <f t="shared" si="51"/>
        <v>93.581767544118506</v>
      </c>
      <c r="H786" s="233">
        <f t="shared" si="48"/>
        <v>3.6374042867260812</v>
      </c>
      <c r="I786" s="233">
        <f t="shared" si="49"/>
        <v>3.6374042867260812</v>
      </c>
    </row>
    <row r="787" spans="1:9" s="2" customFormat="1" x14ac:dyDescent="0.2">
      <c r="A787" s="185" t="s">
        <v>307</v>
      </c>
      <c r="B787" s="182">
        <v>3388600000</v>
      </c>
      <c r="C787" s="182">
        <v>3171111775</v>
      </c>
      <c r="D787" s="182">
        <v>123257081.66</v>
      </c>
      <c r="E787" s="182">
        <v>123257081.66</v>
      </c>
      <c r="F787" s="183">
        <f t="shared" si="50"/>
        <v>217488225</v>
      </c>
      <c r="G787" s="184">
        <f t="shared" si="51"/>
        <v>93.581767544118506</v>
      </c>
      <c r="H787" s="184">
        <f t="shared" si="48"/>
        <v>3.6374042867260812</v>
      </c>
      <c r="I787" s="184">
        <f t="shared" si="49"/>
        <v>3.6374042867260812</v>
      </c>
    </row>
    <row r="788" spans="1:9" s="2" customFormat="1" x14ac:dyDescent="0.2">
      <c r="A788" s="167" t="s">
        <v>127</v>
      </c>
      <c r="B788" s="231">
        <v>669290000</v>
      </c>
      <c r="C788" s="231">
        <v>231096772</v>
      </c>
      <c r="D788" s="231">
        <v>230085850</v>
      </c>
      <c r="E788" s="231">
        <v>230085850</v>
      </c>
      <c r="F788" s="232">
        <f t="shared" si="50"/>
        <v>438193228</v>
      </c>
      <c r="G788" s="233">
        <f t="shared" si="51"/>
        <v>34.528645579644099</v>
      </c>
      <c r="H788" s="233">
        <f t="shared" si="48"/>
        <v>34.377601637556218</v>
      </c>
      <c r="I788" s="233">
        <f t="shared" si="49"/>
        <v>34.377601637556218</v>
      </c>
    </row>
    <row r="789" spans="1:9" s="2" customFormat="1" x14ac:dyDescent="0.2">
      <c r="A789" s="185" t="s">
        <v>128</v>
      </c>
      <c r="B789" s="182">
        <v>238090000</v>
      </c>
      <c r="C789" s="182">
        <v>230146886</v>
      </c>
      <c r="D789" s="182">
        <v>230085850</v>
      </c>
      <c r="E789" s="182">
        <v>230085850</v>
      </c>
      <c r="F789" s="183">
        <f t="shared" si="50"/>
        <v>7943114</v>
      </c>
      <c r="G789" s="184">
        <f t="shared" si="51"/>
        <v>96.663818724011932</v>
      </c>
      <c r="H789" s="184">
        <f t="shared" si="48"/>
        <v>96.638183040026888</v>
      </c>
      <c r="I789" s="184">
        <f t="shared" si="49"/>
        <v>96.638183040026888</v>
      </c>
    </row>
    <row r="790" spans="1:9" s="2" customFormat="1" x14ac:dyDescent="0.2">
      <c r="A790" s="185" t="s">
        <v>130</v>
      </c>
      <c r="B790" s="182">
        <v>428200000</v>
      </c>
      <c r="C790" s="182">
        <v>0</v>
      </c>
      <c r="D790" s="182">
        <v>0</v>
      </c>
      <c r="E790" s="182">
        <v>0</v>
      </c>
      <c r="F790" s="183">
        <f t="shared" si="50"/>
        <v>428200000</v>
      </c>
      <c r="G790" s="184">
        <f t="shared" si="51"/>
        <v>0</v>
      </c>
      <c r="H790" s="184">
        <f t="shared" si="48"/>
        <v>0</v>
      </c>
      <c r="I790" s="184">
        <f t="shared" si="49"/>
        <v>0</v>
      </c>
    </row>
    <row r="791" spans="1:9" s="2" customFormat="1" x14ac:dyDescent="0.2">
      <c r="A791" s="185" t="s">
        <v>189</v>
      </c>
      <c r="B791" s="182">
        <v>3000000</v>
      </c>
      <c r="C791" s="182">
        <v>949886</v>
      </c>
      <c r="D791" s="182">
        <v>0</v>
      </c>
      <c r="E791" s="182">
        <v>0</v>
      </c>
      <c r="F791" s="183">
        <f t="shared" si="50"/>
        <v>2050114</v>
      </c>
      <c r="G791" s="184">
        <f t="shared" si="51"/>
        <v>31.662866666666666</v>
      </c>
      <c r="H791" s="184">
        <f t="shared" si="48"/>
        <v>0</v>
      </c>
      <c r="I791" s="184">
        <f t="shared" si="49"/>
        <v>0</v>
      </c>
    </row>
    <row r="792" spans="1:9" s="2" customFormat="1" x14ac:dyDescent="0.2">
      <c r="A792" s="167" t="s">
        <v>131</v>
      </c>
      <c r="B792" s="231">
        <v>32309457632</v>
      </c>
      <c r="C792" s="231">
        <v>11749309430.92</v>
      </c>
      <c r="D792" s="231">
        <v>3229618838.6300001</v>
      </c>
      <c r="E792" s="231">
        <v>3191736185.0799999</v>
      </c>
      <c r="F792" s="232">
        <f t="shared" si="50"/>
        <v>20560148201.080002</v>
      </c>
      <c r="G792" s="233">
        <f t="shared" si="51"/>
        <v>36.364923127905513</v>
      </c>
      <c r="H792" s="233">
        <f t="shared" si="48"/>
        <v>9.9958930769277732</v>
      </c>
      <c r="I792" s="233">
        <f t="shared" si="49"/>
        <v>9.8786436511358637</v>
      </c>
    </row>
    <row r="793" spans="1:9" s="2" customFormat="1" x14ac:dyDescent="0.2">
      <c r="A793" s="167" t="s">
        <v>1659</v>
      </c>
      <c r="B793" s="231">
        <v>32309457632</v>
      </c>
      <c r="C793" s="231">
        <v>11749309430.92</v>
      </c>
      <c r="D793" s="231">
        <v>3229618838.6300001</v>
      </c>
      <c r="E793" s="231">
        <v>3191736185.0799999</v>
      </c>
      <c r="F793" s="232">
        <f t="shared" si="50"/>
        <v>20560148201.080002</v>
      </c>
      <c r="G793" s="233">
        <f t="shared" si="51"/>
        <v>36.364923127905513</v>
      </c>
      <c r="H793" s="233">
        <f t="shared" si="48"/>
        <v>9.9958930769277732</v>
      </c>
      <c r="I793" s="233">
        <f t="shared" si="49"/>
        <v>9.8786436511358637</v>
      </c>
    </row>
    <row r="794" spans="1:9" s="2" customFormat="1" x14ac:dyDescent="0.2">
      <c r="A794" s="228" t="s">
        <v>308</v>
      </c>
      <c r="B794" s="229">
        <v>4467344345</v>
      </c>
      <c r="C794" s="229">
        <v>4262614630.0100002</v>
      </c>
      <c r="D794" s="229">
        <v>1210751243.4300001</v>
      </c>
      <c r="E794" s="229">
        <v>1175935256.55</v>
      </c>
      <c r="F794" s="230">
        <f t="shared" si="50"/>
        <v>204729714.98999977</v>
      </c>
      <c r="G794" s="191">
        <f t="shared" si="51"/>
        <v>95.417194216981727</v>
      </c>
      <c r="H794" s="191">
        <f t="shared" si="48"/>
        <v>27.102259193095623</v>
      </c>
      <c r="I794" s="191">
        <f t="shared" si="49"/>
        <v>26.322915041598389</v>
      </c>
    </row>
    <row r="795" spans="1:9" s="2" customFormat="1" x14ac:dyDescent="0.2">
      <c r="A795" s="228" t="s">
        <v>309</v>
      </c>
      <c r="B795" s="229">
        <v>24806150451</v>
      </c>
      <c r="C795" s="229">
        <v>7415958134.25</v>
      </c>
      <c r="D795" s="229">
        <v>2009554261.8699999</v>
      </c>
      <c r="E795" s="229">
        <v>2006487595.2</v>
      </c>
      <c r="F795" s="230">
        <f t="shared" si="50"/>
        <v>17390192316.75</v>
      </c>
      <c r="G795" s="191">
        <f t="shared" si="51"/>
        <v>29.895642812047218</v>
      </c>
      <c r="H795" s="191">
        <f t="shared" si="48"/>
        <v>8.1010323058368368</v>
      </c>
      <c r="I795" s="191">
        <f t="shared" si="49"/>
        <v>8.0886697803572876</v>
      </c>
    </row>
    <row r="796" spans="1:9" s="2" customFormat="1" x14ac:dyDescent="0.2">
      <c r="A796" s="228" t="s">
        <v>310</v>
      </c>
      <c r="B796" s="229">
        <v>3035962836</v>
      </c>
      <c r="C796" s="229">
        <v>70736666.659999996</v>
      </c>
      <c r="D796" s="229">
        <v>9313333.3300000001</v>
      </c>
      <c r="E796" s="229">
        <v>9313333.3300000001</v>
      </c>
      <c r="F796" s="230">
        <f t="shared" si="50"/>
        <v>2965226169.3400002</v>
      </c>
      <c r="G796" s="191">
        <f t="shared" si="51"/>
        <v>2.3299582531516863</v>
      </c>
      <c r="H796" s="191">
        <f t="shared" si="48"/>
        <v>0.30676704008243666</v>
      </c>
      <c r="I796" s="191">
        <f t="shared" si="49"/>
        <v>0.30676704008243666</v>
      </c>
    </row>
    <row r="797" spans="1:9" s="2" customFormat="1" x14ac:dyDescent="0.2">
      <c r="A797" s="167" t="s">
        <v>311</v>
      </c>
      <c r="B797" s="231">
        <v>293123158110</v>
      </c>
      <c r="C797" s="231">
        <v>143083569664.66</v>
      </c>
      <c r="D797" s="231">
        <v>60759227962.549995</v>
      </c>
      <c r="E797" s="231">
        <v>60728184634.549995</v>
      </c>
      <c r="F797" s="232">
        <f t="shared" si="50"/>
        <v>150039588445.34</v>
      </c>
      <c r="G797" s="233">
        <f t="shared" si="51"/>
        <v>48.813464820464716</v>
      </c>
      <c r="H797" s="233">
        <f t="shared" si="48"/>
        <v>20.72822507587372</v>
      </c>
      <c r="I797" s="233">
        <f t="shared" si="49"/>
        <v>20.717634534955646</v>
      </c>
    </row>
    <row r="798" spans="1:9" s="2" customFormat="1" x14ac:dyDescent="0.2">
      <c r="A798" s="167" t="s">
        <v>109</v>
      </c>
      <c r="B798" s="231">
        <v>182998712110</v>
      </c>
      <c r="C798" s="231">
        <v>67601496051.169998</v>
      </c>
      <c r="D798" s="231">
        <v>39159905071.729996</v>
      </c>
      <c r="E798" s="231">
        <v>39147633312.729996</v>
      </c>
      <c r="F798" s="232">
        <f t="shared" si="50"/>
        <v>115397216058.83</v>
      </c>
      <c r="G798" s="233">
        <f t="shared" si="51"/>
        <v>36.940968202298016</v>
      </c>
      <c r="H798" s="233">
        <f t="shared" si="48"/>
        <v>21.399005829172772</v>
      </c>
      <c r="I798" s="233">
        <f t="shared" si="49"/>
        <v>21.392299902743833</v>
      </c>
    </row>
    <row r="799" spans="1:9" s="2" customFormat="1" x14ac:dyDescent="0.2">
      <c r="A799" s="167" t="s">
        <v>28</v>
      </c>
      <c r="B799" s="231">
        <v>90187937000</v>
      </c>
      <c r="C799" s="231">
        <v>27793634802</v>
      </c>
      <c r="D799" s="231">
        <v>27700576469</v>
      </c>
      <c r="E799" s="231">
        <v>27690308334</v>
      </c>
      <c r="F799" s="232">
        <f t="shared" si="50"/>
        <v>62394302198</v>
      </c>
      <c r="G799" s="233">
        <f t="shared" si="51"/>
        <v>30.817463761256676</v>
      </c>
      <c r="H799" s="233">
        <f t="shared" si="48"/>
        <v>30.714281078410743</v>
      </c>
      <c r="I799" s="233">
        <f t="shared" si="49"/>
        <v>30.702895814104274</v>
      </c>
    </row>
    <row r="800" spans="1:9" s="2" customFormat="1" x14ac:dyDescent="0.2">
      <c r="A800" s="185" t="s">
        <v>110</v>
      </c>
      <c r="B800" s="182">
        <v>46021492000</v>
      </c>
      <c r="C800" s="182">
        <v>19116886214</v>
      </c>
      <c r="D800" s="182">
        <v>19064473300</v>
      </c>
      <c r="E800" s="182">
        <v>19060440964</v>
      </c>
      <c r="F800" s="183">
        <f t="shared" si="50"/>
        <v>26904605786</v>
      </c>
      <c r="G800" s="184">
        <f t="shared" si="51"/>
        <v>41.539040529151031</v>
      </c>
      <c r="H800" s="184">
        <f t="shared" si="48"/>
        <v>41.425152622170529</v>
      </c>
      <c r="I800" s="184">
        <f t="shared" si="49"/>
        <v>41.416390768035072</v>
      </c>
    </row>
    <row r="801" spans="1:9" s="2" customFormat="1" x14ac:dyDescent="0.2">
      <c r="A801" s="228" t="s">
        <v>111</v>
      </c>
      <c r="B801" s="229">
        <v>17747861000</v>
      </c>
      <c r="C801" s="229">
        <v>5826769231</v>
      </c>
      <c r="D801" s="229">
        <v>5813660720</v>
      </c>
      <c r="E801" s="229">
        <v>5813660720</v>
      </c>
      <c r="F801" s="230">
        <f t="shared" si="50"/>
        <v>11921091769</v>
      </c>
      <c r="G801" s="191">
        <f t="shared" si="51"/>
        <v>32.830825252688193</v>
      </c>
      <c r="H801" s="191">
        <f t="shared" si="48"/>
        <v>32.756965585881026</v>
      </c>
      <c r="I801" s="191">
        <f t="shared" si="49"/>
        <v>32.756965585881026</v>
      </c>
    </row>
    <row r="802" spans="1:9" s="2" customFormat="1" x14ac:dyDescent="0.2">
      <c r="A802" s="185" t="s">
        <v>112</v>
      </c>
      <c r="B802" s="182">
        <v>15055291000</v>
      </c>
      <c r="C802" s="182">
        <v>2849979357</v>
      </c>
      <c r="D802" s="182">
        <v>2822442449</v>
      </c>
      <c r="E802" s="182">
        <v>2816206650</v>
      </c>
      <c r="F802" s="183">
        <f t="shared" si="50"/>
        <v>12205311643</v>
      </c>
      <c r="G802" s="184">
        <f t="shared" si="51"/>
        <v>18.930084825328187</v>
      </c>
      <c r="H802" s="184">
        <f t="shared" si="48"/>
        <v>18.747179639370636</v>
      </c>
      <c r="I802" s="184">
        <f t="shared" si="49"/>
        <v>18.705760320408288</v>
      </c>
    </row>
    <row r="803" spans="1:9" s="2" customFormat="1" x14ac:dyDescent="0.2">
      <c r="A803" s="228" t="s">
        <v>217</v>
      </c>
      <c r="B803" s="229">
        <v>11363293000</v>
      </c>
      <c r="C803" s="229">
        <v>0</v>
      </c>
      <c r="D803" s="229">
        <v>0</v>
      </c>
      <c r="E803" s="229">
        <v>0</v>
      </c>
      <c r="F803" s="230">
        <f t="shared" si="50"/>
        <v>11363293000</v>
      </c>
      <c r="G803" s="191">
        <f t="shared" si="51"/>
        <v>0</v>
      </c>
      <c r="H803" s="191">
        <f t="shared" si="48"/>
        <v>0</v>
      </c>
      <c r="I803" s="191">
        <f t="shared" si="49"/>
        <v>0</v>
      </c>
    </row>
    <row r="804" spans="1:9" s="2" customFormat="1" x14ac:dyDescent="0.2">
      <c r="A804" s="167" t="s">
        <v>29</v>
      </c>
      <c r="B804" s="231">
        <v>66708609000</v>
      </c>
      <c r="C804" s="231">
        <v>38221600807.540001</v>
      </c>
      <c r="D804" s="231">
        <v>9931922310.1000004</v>
      </c>
      <c r="E804" s="231">
        <v>9929918686.1000004</v>
      </c>
      <c r="F804" s="232">
        <f t="shared" si="50"/>
        <v>28487008192.459999</v>
      </c>
      <c r="G804" s="233">
        <f t="shared" si="51"/>
        <v>57.296354069592425</v>
      </c>
      <c r="H804" s="233">
        <f t="shared" si="48"/>
        <v>14.88851657827253</v>
      </c>
      <c r="I804" s="233">
        <f t="shared" si="49"/>
        <v>14.885513031908671</v>
      </c>
    </row>
    <row r="805" spans="1:9" s="2" customFormat="1" x14ac:dyDescent="0.2">
      <c r="A805" s="185" t="s">
        <v>113</v>
      </c>
      <c r="B805" s="182">
        <v>66708609000</v>
      </c>
      <c r="C805" s="182">
        <v>38221600807.540001</v>
      </c>
      <c r="D805" s="182">
        <v>9931922310.1000004</v>
      </c>
      <c r="E805" s="182">
        <v>9929918686.1000004</v>
      </c>
      <c r="F805" s="183">
        <f t="shared" si="50"/>
        <v>28487008192.459999</v>
      </c>
      <c r="G805" s="184">
        <f t="shared" si="51"/>
        <v>57.296354069592425</v>
      </c>
      <c r="H805" s="184">
        <f t="shared" si="48"/>
        <v>14.88851657827253</v>
      </c>
      <c r="I805" s="184">
        <f t="shared" si="49"/>
        <v>14.885513031908671</v>
      </c>
    </row>
    <row r="806" spans="1:9" s="2" customFormat="1" x14ac:dyDescent="0.2">
      <c r="A806" s="171" t="s">
        <v>30</v>
      </c>
      <c r="B806" s="172">
        <v>25380500110</v>
      </c>
      <c r="C806" s="172">
        <v>1583196089.6300001</v>
      </c>
      <c r="D806" s="172">
        <v>1524356292.6300001</v>
      </c>
      <c r="E806" s="172">
        <v>1524356292.6300001</v>
      </c>
      <c r="F806" s="173">
        <f t="shared" si="50"/>
        <v>23797304020.369999</v>
      </c>
      <c r="G806" s="174">
        <f t="shared" si="51"/>
        <v>6.2378443402154069</v>
      </c>
      <c r="H806" s="174">
        <f t="shared" si="48"/>
        <v>6.0060136168451574</v>
      </c>
      <c r="I806" s="174">
        <f t="shared" si="49"/>
        <v>6.0060136168451574</v>
      </c>
    </row>
    <row r="807" spans="1:9" s="2" customFormat="1" x14ac:dyDescent="0.2">
      <c r="A807" s="185" t="s">
        <v>115</v>
      </c>
      <c r="B807" s="182">
        <v>21111405110</v>
      </c>
      <c r="C807" s="182">
        <v>0</v>
      </c>
      <c r="D807" s="182">
        <v>0</v>
      </c>
      <c r="E807" s="182">
        <v>0</v>
      </c>
      <c r="F807" s="183">
        <f t="shared" si="50"/>
        <v>21111405110</v>
      </c>
      <c r="G807" s="184">
        <f t="shared" si="51"/>
        <v>0</v>
      </c>
      <c r="H807" s="184">
        <f t="shared" si="48"/>
        <v>0</v>
      </c>
      <c r="I807" s="184">
        <f t="shared" si="49"/>
        <v>0</v>
      </c>
    </row>
    <row r="808" spans="1:9" s="2" customFormat="1" x14ac:dyDescent="0.2">
      <c r="A808" s="185" t="s">
        <v>153</v>
      </c>
      <c r="B808" s="182">
        <v>528496000</v>
      </c>
      <c r="C808" s="182">
        <v>164730237.84999999</v>
      </c>
      <c r="D808" s="182">
        <v>164730237.84999999</v>
      </c>
      <c r="E808" s="182">
        <v>164730237.84999999</v>
      </c>
      <c r="F808" s="183">
        <f t="shared" si="50"/>
        <v>363765762.14999998</v>
      </c>
      <c r="G808" s="184">
        <f t="shared" si="51"/>
        <v>31.16962812395931</v>
      </c>
      <c r="H808" s="184">
        <f t="shared" si="48"/>
        <v>31.16962812395931</v>
      </c>
      <c r="I808" s="184">
        <f t="shared" si="49"/>
        <v>31.16962812395931</v>
      </c>
    </row>
    <row r="809" spans="1:9" s="2" customFormat="1" x14ac:dyDescent="0.2">
      <c r="A809" s="228" t="s">
        <v>118</v>
      </c>
      <c r="B809" s="229">
        <v>82470000</v>
      </c>
      <c r="C809" s="229">
        <v>63687082</v>
      </c>
      <c r="D809" s="229">
        <v>63687082</v>
      </c>
      <c r="E809" s="229">
        <v>63687082</v>
      </c>
      <c r="F809" s="230">
        <f t="shared" si="50"/>
        <v>18782918</v>
      </c>
      <c r="G809" s="191">
        <f t="shared" si="51"/>
        <v>77.224544682914996</v>
      </c>
      <c r="H809" s="191">
        <f t="shared" si="48"/>
        <v>77.224544682914996</v>
      </c>
      <c r="I809" s="191">
        <f t="shared" si="49"/>
        <v>77.224544682914996</v>
      </c>
    </row>
    <row r="810" spans="1:9" s="2" customFormat="1" x14ac:dyDescent="0.2">
      <c r="A810" s="228" t="s">
        <v>303</v>
      </c>
      <c r="B810" s="229">
        <v>819185000</v>
      </c>
      <c r="C810" s="229">
        <v>300523125</v>
      </c>
      <c r="D810" s="229">
        <v>300523125</v>
      </c>
      <c r="E810" s="229">
        <v>300523125</v>
      </c>
      <c r="F810" s="230">
        <f t="shared" si="50"/>
        <v>518661875</v>
      </c>
      <c r="G810" s="191">
        <f t="shared" si="51"/>
        <v>36.685623516055593</v>
      </c>
      <c r="H810" s="191">
        <f t="shared" si="48"/>
        <v>36.685623516055593</v>
      </c>
      <c r="I810" s="191">
        <f t="shared" si="49"/>
        <v>36.685623516055593</v>
      </c>
    </row>
    <row r="811" spans="1:9" s="2" customFormat="1" x14ac:dyDescent="0.2">
      <c r="A811" s="185" t="s">
        <v>123</v>
      </c>
      <c r="B811" s="182">
        <v>272876000</v>
      </c>
      <c r="C811" s="182">
        <v>272876000</v>
      </c>
      <c r="D811" s="182">
        <v>253470254</v>
      </c>
      <c r="E811" s="182">
        <v>253470254</v>
      </c>
      <c r="F811" s="183">
        <f t="shared" si="50"/>
        <v>0</v>
      </c>
      <c r="G811" s="184">
        <f t="shared" si="51"/>
        <v>100</v>
      </c>
      <c r="H811" s="184">
        <f t="shared" si="48"/>
        <v>92.888437971826036</v>
      </c>
      <c r="I811" s="184">
        <f t="shared" si="49"/>
        <v>92.888437971826036</v>
      </c>
    </row>
    <row r="812" spans="1:9" s="2" customFormat="1" x14ac:dyDescent="0.2">
      <c r="A812" s="185" t="s">
        <v>124</v>
      </c>
      <c r="B812" s="182">
        <v>2566068000</v>
      </c>
      <c r="C812" s="182">
        <v>781379644.77999997</v>
      </c>
      <c r="D812" s="182">
        <v>741945593.77999997</v>
      </c>
      <c r="E812" s="182">
        <v>741945593.77999997</v>
      </c>
      <c r="F812" s="183">
        <f t="shared" si="50"/>
        <v>1784688355.22</v>
      </c>
      <c r="G812" s="184">
        <f t="shared" si="51"/>
        <v>30.450465255792132</v>
      </c>
      <c r="H812" s="184">
        <f t="shared" si="48"/>
        <v>28.913715216432301</v>
      </c>
      <c r="I812" s="184">
        <f t="shared" si="49"/>
        <v>28.913715216432301</v>
      </c>
    </row>
    <row r="813" spans="1:9" s="2" customFormat="1" ht="11.25" customHeight="1" x14ac:dyDescent="0.2">
      <c r="A813" s="171" t="s">
        <v>127</v>
      </c>
      <c r="B813" s="172">
        <v>721666000</v>
      </c>
      <c r="C813" s="172">
        <v>3064352</v>
      </c>
      <c r="D813" s="172">
        <v>3050000</v>
      </c>
      <c r="E813" s="172">
        <v>3050000</v>
      </c>
      <c r="F813" s="173">
        <f t="shared" si="50"/>
        <v>718601648</v>
      </c>
      <c r="G813" s="174">
        <f t="shared" si="51"/>
        <v>0.42462191650985365</v>
      </c>
      <c r="H813" s="174">
        <f t="shared" si="48"/>
        <v>0.42263318488054036</v>
      </c>
      <c r="I813" s="174">
        <f t="shared" si="49"/>
        <v>0.42263318488054036</v>
      </c>
    </row>
    <row r="814" spans="1:9" s="2" customFormat="1" x14ac:dyDescent="0.2">
      <c r="A814" s="228" t="s">
        <v>128</v>
      </c>
      <c r="B814" s="229">
        <v>3588000</v>
      </c>
      <c r="C814" s="229">
        <v>3064352</v>
      </c>
      <c r="D814" s="229">
        <v>3050000</v>
      </c>
      <c r="E814" s="229">
        <v>3050000</v>
      </c>
      <c r="F814" s="230">
        <f t="shared" si="50"/>
        <v>523648</v>
      </c>
      <c r="G814" s="191">
        <f t="shared" si="51"/>
        <v>85.405574136008923</v>
      </c>
      <c r="H814" s="191">
        <f t="shared" si="48"/>
        <v>85.005574136008917</v>
      </c>
      <c r="I814" s="191">
        <f t="shared" si="49"/>
        <v>85.005574136008917</v>
      </c>
    </row>
    <row r="815" spans="1:9" s="2" customFormat="1" x14ac:dyDescent="0.2">
      <c r="A815" s="228" t="s">
        <v>130</v>
      </c>
      <c r="B815" s="229">
        <v>718078000</v>
      </c>
      <c r="C815" s="229">
        <v>0</v>
      </c>
      <c r="D815" s="229">
        <v>0</v>
      </c>
      <c r="E815" s="229">
        <v>0</v>
      </c>
      <c r="F815" s="230">
        <f t="shared" si="50"/>
        <v>718078000</v>
      </c>
      <c r="G815" s="191">
        <f t="shared" si="51"/>
        <v>0</v>
      </c>
      <c r="H815" s="191">
        <f t="shared" si="48"/>
        <v>0</v>
      </c>
      <c r="I815" s="191">
        <f t="shared" si="49"/>
        <v>0</v>
      </c>
    </row>
    <row r="816" spans="1:9" s="2" customFormat="1" x14ac:dyDescent="0.2">
      <c r="A816" s="167" t="s">
        <v>131</v>
      </c>
      <c r="B816" s="231">
        <v>110124446000</v>
      </c>
      <c r="C816" s="231">
        <v>75482073613.490005</v>
      </c>
      <c r="D816" s="231">
        <v>21599322890.82</v>
      </c>
      <c r="E816" s="231">
        <v>21580551321.82</v>
      </c>
      <c r="F816" s="232">
        <f t="shared" si="50"/>
        <v>34642372386.509995</v>
      </c>
      <c r="G816" s="233">
        <f t="shared" si="51"/>
        <v>68.542522895860927</v>
      </c>
      <c r="H816" s="233">
        <f t="shared" si="48"/>
        <v>19.613558728658667</v>
      </c>
      <c r="I816" s="233">
        <f t="shared" si="49"/>
        <v>19.596512950285351</v>
      </c>
    </row>
    <row r="817" spans="1:9" s="2" customFormat="1" x14ac:dyDescent="0.2">
      <c r="A817" s="167" t="s">
        <v>1659</v>
      </c>
      <c r="B817" s="231">
        <v>110124446000</v>
      </c>
      <c r="C817" s="231">
        <v>75482073613.490005</v>
      </c>
      <c r="D817" s="231">
        <v>21599322890.82</v>
      </c>
      <c r="E817" s="231">
        <v>21580551321.82</v>
      </c>
      <c r="F817" s="232">
        <f t="shared" si="50"/>
        <v>34642372386.509995</v>
      </c>
      <c r="G817" s="233">
        <f t="shared" si="51"/>
        <v>68.542522895860927</v>
      </c>
      <c r="H817" s="233">
        <f t="shared" si="48"/>
        <v>19.613558728658667</v>
      </c>
      <c r="I817" s="233">
        <f t="shared" si="49"/>
        <v>19.596512950285351</v>
      </c>
    </row>
    <row r="818" spans="1:9" s="2" customFormat="1" x14ac:dyDescent="0.2">
      <c r="A818" s="185" t="s">
        <v>312</v>
      </c>
      <c r="B818" s="182">
        <v>19951642785</v>
      </c>
      <c r="C818" s="182">
        <v>9320942671</v>
      </c>
      <c r="D818" s="182">
        <v>3607885093</v>
      </c>
      <c r="E818" s="182">
        <v>3593188182</v>
      </c>
      <c r="F818" s="183">
        <f t="shared" si="50"/>
        <v>10630700114</v>
      </c>
      <c r="G818" s="184">
        <f t="shared" si="51"/>
        <v>46.71767017605012</v>
      </c>
      <c r="H818" s="184">
        <f t="shared" si="48"/>
        <v>18.083147998782696</v>
      </c>
      <c r="I818" s="184">
        <f t="shared" si="49"/>
        <v>18.009485337725785</v>
      </c>
    </row>
    <row r="819" spans="1:9" s="2" customFormat="1" x14ac:dyDescent="0.2">
      <c r="A819" s="228" t="s">
        <v>313</v>
      </c>
      <c r="B819" s="229">
        <v>1049603705</v>
      </c>
      <c r="C819" s="229">
        <v>690385726</v>
      </c>
      <c r="D819" s="229">
        <v>190237800</v>
      </c>
      <c r="E819" s="229">
        <v>190237800</v>
      </c>
      <c r="F819" s="230">
        <f t="shared" si="50"/>
        <v>359217979</v>
      </c>
      <c r="G819" s="191">
        <f t="shared" si="51"/>
        <v>65.775846894519105</v>
      </c>
      <c r="H819" s="191">
        <f t="shared" si="48"/>
        <v>18.124726417576813</v>
      </c>
      <c r="I819" s="191">
        <f t="shared" si="49"/>
        <v>18.124726417576813</v>
      </c>
    </row>
    <row r="820" spans="1:9" s="2" customFormat="1" x14ac:dyDescent="0.2">
      <c r="A820" s="185" t="s">
        <v>314</v>
      </c>
      <c r="B820" s="182">
        <v>4689886985</v>
      </c>
      <c r="C820" s="182">
        <v>4264832436</v>
      </c>
      <c r="D820" s="182">
        <v>1220365579</v>
      </c>
      <c r="E820" s="182">
        <v>1220365579</v>
      </c>
      <c r="F820" s="183">
        <f t="shared" si="50"/>
        <v>425054549</v>
      </c>
      <c r="G820" s="184">
        <f t="shared" si="51"/>
        <v>90.936784823184809</v>
      </c>
      <c r="H820" s="184">
        <f t="shared" si="48"/>
        <v>26.021215071987498</v>
      </c>
      <c r="I820" s="184">
        <f t="shared" si="49"/>
        <v>26.021215071987498</v>
      </c>
    </row>
    <row r="821" spans="1:9" s="2" customFormat="1" x14ac:dyDescent="0.2">
      <c r="A821" s="228" t="s">
        <v>315</v>
      </c>
      <c r="B821" s="229">
        <v>7149301016</v>
      </c>
      <c r="C821" s="229">
        <v>6700150580</v>
      </c>
      <c r="D821" s="229">
        <v>2123701814</v>
      </c>
      <c r="E821" s="229">
        <v>2122236013</v>
      </c>
      <c r="F821" s="230">
        <f t="shared" si="50"/>
        <v>449150436</v>
      </c>
      <c r="G821" s="191">
        <f t="shared" si="51"/>
        <v>93.717561549096757</v>
      </c>
      <c r="H821" s="191">
        <f t="shared" si="48"/>
        <v>29.705027236189885</v>
      </c>
      <c r="I821" s="191">
        <f t="shared" si="49"/>
        <v>29.684524518557492</v>
      </c>
    </row>
    <row r="822" spans="1:9" s="2" customFormat="1" x14ac:dyDescent="0.2">
      <c r="A822" s="185" t="s">
        <v>316</v>
      </c>
      <c r="B822" s="182">
        <v>6176012210</v>
      </c>
      <c r="C822" s="182">
        <v>5605845244</v>
      </c>
      <c r="D822" s="182">
        <v>1805186807</v>
      </c>
      <c r="E822" s="182">
        <v>1804847321</v>
      </c>
      <c r="F822" s="183">
        <f t="shared" si="50"/>
        <v>570166966</v>
      </c>
      <c r="G822" s="184">
        <f t="shared" si="51"/>
        <v>90.768040175231462</v>
      </c>
      <c r="H822" s="184">
        <f t="shared" si="48"/>
        <v>29.229003208204475</v>
      </c>
      <c r="I822" s="184">
        <f t="shared" si="49"/>
        <v>29.223506360263496</v>
      </c>
    </row>
    <row r="823" spans="1:9" s="2" customFormat="1" x14ac:dyDescent="0.2">
      <c r="A823" s="185" t="s">
        <v>317</v>
      </c>
      <c r="B823" s="182">
        <v>4251473313</v>
      </c>
      <c r="C823" s="182">
        <v>3233700828</v>
      </c>
      <c r="D823" s="182">
        <v>1026716154</v>
      </c>
      <c r="E823" s="182">
        <v>1026337620</v>
      </c>
      <c r="F823" s="183">
        <f t="shared" si="50"/>
        <v>1017772485</v>
      </c>
      <c r="G823" s="184">
        <f t="shared" si="51"/>
        <v>76.060710956649018</v>
      </c>
      <c r="H823" s="184">
        <f t="shared" si="48"/>
        <v>24.149655387946218</v>
      </c>
      <c r="I823" s="184">
        <f t="shared" si="49"/>
        <v>24.140751792130562</v>
      </c>
    </row>
    <row r="824" spans="1:9" s="2" customFormat="1" x14ac:dyDescent="0.2">
      <c r="A824" s="185" t="s">
        <v>318</v>
      </c>
      <c r="B824" s="182">
        <v>4168858257</v>
      </c>
      <c r="C824" s="182">
        <v>3420934767</v>
      </c>
      <c r="D824" s="182">
        <v>1054681377</v>
      </c>
      <c r="E824" s="182">
        <v>1054681377</v>
      </c>
      <c r="F824" s="183">
        <f t="shared" si="50"/>
        <v>747923490</v>
      </c>
      <c r="G824" s="184">
        <f t="shared" si="51"/>
        <v>82.059272733867857</v>
      </c>
      <c r="H824" s="184">
        <f t="shared" si="48"/>
        <v>25.299046213170399</v>
      </c>
      <c r="I824" s="184">
        <f t="shared" si="49"/>
        <v>25.299046213170399</v>
      </c>
    </row>
    <row r="825" spans="1:9" s="2" customFormat="1" x14ac:dyDescent="0.2">
      <c r="A825" s="185" t="s">
        <v>319</v>
      </c>
      <c r="B825" s="182">
        <v>27876157255</v>
      </c>
      <c r="C825" s="182">
        <v>24929904350.16</v>
      </c>
      <c r="D825" s="182">
        <v>5838959253.8699999</v>
      </c>
      <c r="E825" s="182">
        <v>5837068416.8699999</v>
      </c>
      <c r="F825" s="183">
        <f t="shared" si="50"/>
        <v>2946252904.8400002</v>
      </c>
      <c r="G825" s="184">
        <f t="shared" si="51"/>
        <v>89.430921637122182</v>
      </c>
      <c r="H825" s="184">
        <f t="shared" si="48"/>
        <v>20.946069432947745</v>
      </c>
      <c r="I825" s="184">
        <f t="shared" si="49"/>
        <v>20.939286442800633</v>
      </c>
    </row>
    <row r="826" spans="1:9" s="2" customFormat="1" x14ac:dyDescent="0.2">
      <c r="A826" s="185" t="s">
        <v>320</v>
      </c>
      <c r="B826" s="182">
        <v>31679672612</v>
      </c>
      <c r="C826" s="182">
        <v>14735436587.33</v>
      </c>
      <c r="D826" s="182">
        <v>3981680975.9499998</v>
      </c>
      <c r="E826" s="182">
        <v>3981680975.9499998</v>
      </c>
      <c r="F826" s="183">
        <f t="shared" si="50"/>
        <v>16944236024.67</v>
      </c>
      <c r="G826" s="184">
        <f t="shared" si="51"/>
        <v>46.51385375033307</v>
      </c>
      <c r="H826" s="184">
        <f t="shared" si="48"/>
        <v>12.568567310388717</v>
      </c>
      <c r="I826" s="184">
        <f t="shared" si="49"/>
        <v>12.568567310388717</v>
      </c>
    </row>
    <row r="827" spans="1:9" s="2" customFormat="1" x14ac:dyDescent="0.2">
      <c r="A827" s="228" t="s">
        <v>321</v>
      </c>
      <c r="B827" s="229">
        <v>3131837862</v>
      </c>
      <c r="C827" s="229">
        <v>2579940424</v>
      </c>
      <c r="D827" s="229">
        <v>749908037</v>
      </c>
      <c r="E827" s="229">
        <v>749908037</v>
      </c>
      <c r="F827" s="230">
        <f t="shared" si="50"/>
        <v>551897438</v>
      </c>
      <c r="G827" s="191">
        <f t="shared" si="51"/>
        <v>82.37784130856771</v>
      </c>
      <c r="H827" s="191">
        <f t="shared" si="48"/>
        <v>23.944663486541629</v>
      </c>
      <c r="I827" s="191">
        <f t="shared" si="49"/>
        <v>23.944663486541629</v>
      </c>
    </row>
    <row r="828" spans="1:9" s="2" customFormat="1" x14ac:dyDescent="0.2">
      <c r="A828" s="167" t="s">
        <v>322</v>
      </c>
      <c r="B828" s="231">
        <v>18771643000</v>
      </c>
      <c r="C828" s="231">
        <v>7249151160.3099995</v>
      </c>
      <c r="D828" s="231">
        <v>2960363302.4399996</v>
      </c>
      <c r="E828" s="231">
        <v>2960276572.4399996</v>
      </c>
      <c r="F828" s="232">
        <f t="shared" si="50"/>
        <v>11522491839.690001</v>
      </c>
      <c r="G828" s="233">
        <f t="shared" si="51"/>
        <v>38.617563525526236</v>
      </c>
      <c r="H828" s="233">
        <f t="shared" si="48"/>
        <v>15.770400611390272</v>
      </c>
      <c r="I828" s="233">
        <f t="shared" si="49"/>
        <v>15.769938584704596</v>
      </c>
    </row>
    <row r="829" spans="1:9" s="2" customFormat="1" x14ac:dyDescent="0.2">
      <c r="A829" s="167" t="s">
        <v>109</v>
      </c>
      <c r="B829" s="231">
        <v>8023108000</v>
      </c>
      <c r="C829" s="231">
        <v>3720603596.6499996</v>
      </c>
      <c r="D829" s="231">
        <v>1752661374.6399999</v>
      </c>
      <c r="E829" s="231">
        <v>1752574644.6399999</v>
      </c>
      <c r="F829" s="232">
        <f t="shared" si="50"/>
        <v>4302504403.3500004</v>
      </c>
      <c r="G829" s="233">
        <f t="shared" si="51"/>
        <v>46.373594829460103</v>
      </c>
      <c r="H829" s="233">
        <f t="shared" si="48"/>
        <v>21.845167416916237</v>
      </c>
      <c r="I829" s="233">
        <f t="shared" si="49"/>
        <v>21.844086414392027</v>
      </c>
    </row>
    <row r="830" spans="1:9" s="2" customFormat="1" x14ac:dyDescent="0.2">
      <c r="A830" s="171" t="s">
        <v>28</v>
      </c>
      <c r="B830" s="172">
        <v>1172149000</v>
      </c>
      <c r="C830" s="172">
        <v>405984846.54999995</v>
      </c>
      <c r="D830" s="172">
        <v>405984846.54999995</v>
      </c>
      <c r="E830" s="172">
        <v>405984846.54999995</v>
      </c>
      <c r="F830" s="173">
        <f t="shared" si="50"/>
        <v>766164153.45000005</v>
      </c>
      <c r="G830" s="174">
        <f t="shared" si="51"/>
        <v>34.635941893905972</v>
      </c>
      <c r="H830" s="174">
        <f t="shared" si="48"/>
        <v>34.635941893905972</v>
      </c>
      <c r="I830" s="174">
        <f t="shared" si="49"/>
        <v>34.635941893905972</v>
      </c>
    </row>
    <row r="831" spans="1:9" s="2" customFormat="1" x14ac:dyDescent="0.2">
      <c r="A831" s="228" t="s">
        <v>110</v>
      </c>
      <c r="B831" s="229">
        <v>656782000</v>
      </c>
      <c r="C831" s="229">
        <v>261333529.34999999</v>
      </c>
      <c r="D831" s="229">
        <v>261333529.34999999</v>
      </c>
      <c r="E831" s="229">
        <v>261333529.34999999</v>
      </c>
      <c r="F831" s="230">
        <f t="shared" si="50"/>
        <v>395448470.64999998</v>
      </c>
      <c r="G831" s="191">
        <f t="shared" si="51"/>
        <v>39.789995668273491</v>
      </c>
      <c r="H831" s="191">
        <f t="shared" si="48"/>
        <v>39.789995668273491</v>
      </c>
      <c r="I831" s="191">
        <f t="shared" si="49"/>
        <v>39.789995668273491</v>
      </c>
    </row>
    <row r="832" spans="1:9" s="2" customFormat="1" x14ac:dyDescent="0.2">
      <c r="A832" s="185" t="s">
        <v>111</v>
      </c>
      <c r="B832" s="182">
        <v>226813000</v>
      </c>
      <c r="C832" s="182">
        <v>98641097.549999997</v>
      </c>
      <c r="D832" s="182">
        <v>98641097.549999997</v>
      </c>
      <c r="E832" s="182">
        <v>98641097.549999997</v>
      </c>
      <c r="F832" s="183">
        <f t="shared" si="50"/>
        <v>128171902.45</v>
      </c>
      <c r="G832" s="184">
        <f t="shared" si="51"/>
        <v>43.490054604453888</v>
      </c>
      <c r="H832" s="184">
        <f t="shared" si="48"/>
        <v>43.490054604453888</v>
      </c>
      <c r="I832" s="184">
        <f t="shared" si="49"/>
        <v>43.490054604453888</v>
      </c>
    </row>
    <row r="833" spans="1:9" s="2" customFormat="1" x14ac:dyDescent="0.2">
      <c r="A833" s="185" t="s">
        <v>112</v>
      </c>
      <c r="B833" s="182">
        <v>130172000</v>
      </c>
      <c r="C833" s="182">
        <v>46010219.649999999</v>
      </c>
      <c r="D833" s="182">
        <v>46010219.649999999</v>
      </c>
      <c r="E833" s="182">
        <v>46010219.649999999</v>
      </c>
      <c r="F833" s="183">
        <f t="shared" si="50"/>
        <v>84161780.349999994</v>
      </c>
      <c r="G833" s="184">
        <f t="shared" si="51"/>
        <v>35.345711558553297</v>
      </c>
      <c r="H833" s="184">
        <f t="shared" si="48"/>
        <v>35.345711558553297</v>
      </c>
      <c r="I833" s="184">
        <f t="shared" si="49"/>
        <v>35.345711558553297</v>
      </c>
    </row>
    <row r="834" spans="1:9" s="2" customFormat="1" x14ac:dyDescent="0.2">
      <c r="A834" s="185" t="s">
        <v>217</v>
      </c>
      <c r="B834" s="182">
        <v>158382000</v>
      </c>
      <c r="C834" s="182">
        <v>0</v>
      </c>
      <c r="D834" s="182">
        <v>0</v>
      </c>
      <c r="E834" s="182">
        <v>0</v>
      </c>
      <c r="F834" s="183">
        <f t="shared" si="50"/>
        <v>158382000</v>
      </c>
      <c r="G834" s="184">
        <f t="shared" si="51"/>
        <v>0</v>
      </c>
      <c r="H834" s="184">
        <f t="shared" si="48"/>
        <v>0</v>
      </c>
      <c r="I834" s="184">
        <f t="shared" si="49"/>
        <v>0</v>
      </c>
    </row>
    <row r="835" spans="1:9" s="2" customFormat="1" x14ac:dyDescent="0.2">
      <c r="A835" s="167" t="s">
        <v>29</v>
      </c>
      <c r="B835" s="231">
        <v>6655155000</v>
      </c>
      <c r="C835" s="231">
        <v>3212924750.0999999</v>
      </c>
      <c r="D835" s="231">
        <v>1244982528.0899999</v>
      </c>
      <c r="E835" s="231">
        <v>1244895798.0899999</v>
      </c>
      <c r="F835" s="232">
        <f t="shared" si="50"/>
        <v>3442230249.9000001</v>
      </c>
      <c r="G835" s="233">
        <f t="shared" si="51"/>
        <v>48.277233965249494</v>
      </c>
      <c r="H835" s="233">
        <f t="shared" si="48"/>
        <v>18.707040303193541</v>
      </c>
      <c r="I835" s="233">
        <f t="shared" si="49"/>
        <v>18.705737102892417</v>
      </c>
    </row>
    <row r="836" spans="1:9" s="2" customFormat="1" ht="11.25" customHeight="1" x14ac:dyDescent="0.2">
      <c r="A836" s="185" t="s">
        <v>113</v>
      </c>
      <c r="B836" s="182">
        <v>6655155000</v>
      </c>
      <c r="C836" s="182">
        <v>3212924750.0999999</v>
      </c>
      <c r="D836" s="182">
        <v>1244982528.0899999</v>
      </c>
      <c r="E836" s="182">
        <v>1244895798.0899999</v>
      </c>
      <c r="F836" s="183">
        <f t="shared" si="50"/>
        <v>3442230249.9000001</v>
      </c>
      <c r="G836" s="184">
        <f t="shared" si="51"/>
        <v>48.277233965249494</v>
      </c>
      <c r="H836" s="184">
        <f t="shared" si="48"/>
        <v>18.707040303193541</v>
      </c>
      <c r="I836" s="184">
        <f t="shared" si="49"/>
        <v>18.705737102892417</v>
      </c>
    </row>
    <row r="837" spans="1:9" s="2" customFormat="1" x14ac:dyDescent="0.2">
      <c r="A837" s="167" t="s">
        <v>30</v>
      </c>
      <c r="B837" s="231">
        <v>52444000</v>
      </c>
      <c r="C837" s="231">
        <v>0</v>
      </c>
      <c r="D837" s="231">
        <v>0</v>
      </c>
      <c r="E837" s="231">
        <v>0</v>
      </c>
      <c r="F837" s="232">
        <f t="shared" si="50"/>
        <v>52444000</v>
      </c>
      <c r="G837" s="233">
        <f t="shared" si="51"/>
        <v>0</v>
      </c>
      <c r="H837" s="233">
        <f t="shared" si="48"/>
        <v>0</v>
      </c>
      <c r="I837" s="233">
        <f t="shared" si="49"/>
        <v>0</v>
      </c>
    </row>
    <row r="838" spans="1:9" s="2" customFormat="1" x14ac:dyDescent="0.2">
      <c r="A838" s="228" t="s">
        <v>118</v>
      </c>
      <c r="B838" s="229">
        <v>2222000</v>
      </c>
      <c r="C838" s="229">
        <v>0</v>
      </c>
      <c r="D838" s="229">
        <v>0</v>
      </c>
      <c r="E838" s="229">
        <v>0</v>
      </c>
      <c r="F838" s="230">
        <f t="shared" si="50"/>
        <v>2222000</v>
      </c>
      <c r="G838" s="191">
        <f t="shared" si="51"/>
        <v>0</v>
      </c>
      <c r="H838" s="191">
        <f t="shared" si="48"/>
        <v>0</v>
      </c>
      <c r="I838" s="191">
        <f t="shared" si="49"/>
        <v>0</v>
      </c>
    </row>
    <row r="839" spans="1:9" s="2" customFormat="1" x14ac:dyDescent="0.2">
      <c r="A839" s="228" t="s">
        <v>124</v>
      </c>
      <c r="B839" s="229">
        <v>50222000</v>
      </c>
      <c r="C839" s="229">
        <v>0</v>
      </c>
      <c r="D839" s="229">
        <v>0</v>
      </c>
      <c r="E839" s="229">
        <v>0</v>
      </c>
      <c r="F839" s="230">
        <f t="shared" si="50"/>
        <v>50222000</v>
      </c>
      <c r="G839" s="191">
        <f t="shared" si="51"/>
        <v>0</v>
      </c>
      <c r="H839" s="191">
        <f t="shared" ref="H839:H902" si="52">IFERROR(IF(D839&gt;0,+D839/B839*100,0),0)</f>
        <v>0</v>
      </c>
      <c r="I839" s="191">
        <f t="shared" ref="I839:I902" si="53">IFERROR(IF(E839&gt;0,+E839/B839*100,0),0)</f>
        <v>0</v>
      </c>
    </row>
    <row r="840" spans="1:9" s="2" customFormat="1" x14ac:dyDescent="0.2">
      <c r="A840" s="171" t="s">
        <v>127</v>
      </c>
      <c r="B840" s="172">
        <v>143360000</v>
      </c>
      <c r="C840" s="172">
        <v>101694000</v>
      </c>
      <c r="D840" s="172">
        <v>101694000</v>
      </c>
      <c r="E840" s="172">
        <v>101694000</v>
      </c>
      <c r="F840" s="173">
        <f t="shared" si="50"/>
        <v>41666000</v>
      </c>
      <c r="G840" s="174">
        <f t="shared" si="51"/>
        <v>70.936104910714278</v>
      </c>
      <c r="H840" s="174">
        <f t="shared" si="52"/>
        <v>70.936104910714278</v>
      </c>
      <c r="I840" s="174">
        <f t="shared" si="53"/>
        <v>70.936104910714278</v>
      </c>
    </row>
    <row r="841" spans="1:9" s="2" customFormat="1" x14ac:dyDescent="0.2">
      <c r="A841" s="228" t="s">
        <v>128</v>
      </c>
      <c r="B841" s="229">
        <v>104491000</v>
      </c>
      <c r="C841" s="229">
        <v>101694000</v>
      </c>
      <c r="D841" s="229">
        <v>101694000</v>
      </c>
      <c r="E841" s="229">
        <v>101694000</v>
      </c>
      <c r="F841" s="230">
        <f t="shared" ref="F841:F904" si="54">+B841-C841</f>
        <v>2797000</v>
      </c>
      <c r="G841" s="191">
        <f t="shared" ref="G841:G904" si="55">IFERROR(IF(C841&gt;0,+C841/B841*100,0),0)</f>
        <v>97.323214439521109</v>
      </c>
      <c r="H841" s="191">
        <f t="shared" si="52"/>
        <v>97.323214439521109</v>
      </c>
      <c r="I841" s="191">
        <f t="shared" si="53"/>
        <v>97.323214439521109</v>
      </c>
    </row>
    <row r="842" spans="1:9" s="2" customFormat="1" x14ac:dyDescent="0.2">
      <c r="A842" s="185" t="s">
        <v>130</v>
      </c>
      <c r="B842" s="182">
        <v>38869000</v>
      </c>
      <c r="C842" s="182">
        <v>0</v>
      </c>
      <c r="D842" s="182">
        <v>0</v>
      </c>
      <c r="E842" s="182">
        <v>0</v>
      </c>
      <c r="F842" s="183">
        <f t="shared" si="54"/>
        <v>38869000</v>
      </c>
      <c r="G842" s="184">
        <f t="shared" si="55"/>
        <v>0</v>
      </c>
      <c r="H842" s="184">
        <f t="shared" si="52"/>
        <v>0</v>
      </c>
      <c r="I842" s="184">
        <f t="shared" si="53"/>
        <v>0</v>
      </c>
    </row>
    <row r="843" spans="1:9" s="2" customFormat="1" x14ac:dyDescent="0.2">
      <c r="A843" s="167" t="s">
        <v>131</v>
      </c>
      <c r="B843" s="231">
        <v>10748535000</v>
      </c>
      <c r="C843" s="231">
        <v>3528547563.6599998</v>
      </c>
      <c r="D843" s="231">
        <v>1207701927.8</v>
      </c>
      <c r="E843" s="231">
        <v>1207701927.8</v>
      </c>
      <c r="F843" s="232">
        <f t="shared" si="54"/>
        <v>7219987436.3400002</v>
      </c>
      <c r="G843" s="233">
        <f t="shared" si="55"/>
        <v>32.828172059355069</v>
      </c>
      <c r="H843" s="233">
        <f t="shared" si="52"/>
        <v>11.235967764909358</v>
      </c>
      <c r="I843" s="233">
        <f t="shared" si="53"/>
        <v>11.235967764909358</v>
      </c>
    </row>
    <row r="844" spans="1:9" s="2" customFormat="1" x14ac:dyDescent="0.2">
      <c r="A844" s="167" t="s">
        <v>1659</v>
      </c>
      <c r="B844" s="231">
        <v>10748535000</v>
      </c>
      <c r="C844" s="231">
        <v>3528547563.6599998</v>
      </c>
      <c r="D844" s="231">
        <v>1207701927.8</v>
      </c>
      <c r="E844" s="231">
        <v>1207701927.8</v>
      </c>
      <c r="F844" s="232">
        <f t="shared" si="54"/>
        <v>7219987436.3400002</v>
      </c>
      <c r="G844" s="233">
        <f t="shared" si="55"/>
        <v>32.828172059355069</v>
      </c>
      <c r="H844" s="233">
        <f t="shared" si="52"/>
        <v>11.235967764909358</v>
      </c>
      <c r="I844" s="233">
        <f t="shared" si="53"/>
        <v>11.235967764909358</v>
      </c>
    </row>
    <row r="845" spans="1:9" s="2" customFormat="1" x14ac:dyDescent="0.2">
      <c r="A845" s="228" t="s">
        <v>298</v>
      </c>
      <c r="B845" s="229">
        <v>6510000624</v>
      </c>
      <c r="C845" s="229">
        <v>405205308.66000003</v>
      </c>
      <c r="D845" s="229">
        <v>116437303.34</v>
      </c>
      <c r="E845" s="229">
        <v>116437303.34</v>
      </c>
      <c r="F845" s="230">
        <f t="shared" si="54"/>
        <v>6104795315.3400002</v>
      </c>
      <c r="G845" s="191">
        <f t="shared" si="55"/>
        <v>6.224351302919322</v>
      </c>
      <c r="H845" s="191">
        <f t="shared" si="52"/>
        <v>1.7885912777141386</v>
      </c>
      <c r="I845" s="191">
        <f t="shared" si="53"/>
        <v>1.7885912777141386</v>
      </c>
    </row>
    <row r="846" spans="1:9" s="2" customFormat="1" x14ac:dyDescent="0.2">
      <c r="A846" s="185" t="s">
        <v>323</v>
      </c>
      <c r="B846" s="182">
        <v>4238534376</v>
      </c>
      <c r="C846" s="182">
        <v>3123342255</v>
      </c>
      <c r="D846" s="182">
        <v>1091264624.46</v>
      </c>
      <c r="E846" s="182">
        <v>1091264624.46</v>
      </c>
      <c r="F846" s="183">
        <f t="shared" si="54"/>
        <v>1115192121</v>
      </c>
      <c r="G846" s="184">
        <f t="shared" si="55"/>
        <v>73.689204284514219</v>
      </c>
      <c r="H846" s="184">
        <f t="shared" si="52"/>
        <v>25.746272830512019</v>
      </c>
      <c r="I846" s="184">
        <f t="shared" si="53"/>
        <v>25.746272830512019</v>
      </c>
    </row>
    <row r="847" spans="1:9" s="2" customFormat="1" x14ac:dyDescent="0.2">
      <c r="A847" s="171" t="s">
        <v>324</v>
      </c>
      <c r="B847" s="172">
        <v>41201998865</v>
      </c>
      <c r="C847" s="172">
        <v>20145852167.059998</v>
      </c>
      <c r="D847" s="172">
        <v>9987251775.0199986</v>
      </c>
      <c r="E847" s="172">
        <v>9804408648.6099987</v>
      </c>
      <c r="F847" s="173">
        <f t="shared" si="54"/>
        <v>21056146697.940002</v>
      </c>
      <c r="G847" s="174">
        <f t="shared" si="55"/>
        <v>48.895327222032819</v>
      </c>
      <c r="H847" s="174">
        <f t="shared" si="52"/>
        <v>24.239726348577477</v>
      </c>
      <c r="I847" s="174">
        <f t="shared" si="53"/>
        <v>23.795953882564135</v>
      </c>
    </row>
    <row r="848" spans="1:9" s="2" customFormat="1" x14ac:dyDescent="0.2">
      <c r="A848" s="167" t="s">
        <v>109</v>
      </c>
      <c r="B848" s="231">
        <v>22314965000</v>
      </c>
      <c r="C848" s="231">
        <v>9075601279.9799995</v>
      </c>
      <c r="D848" s="231">
        <v>8057828014.4099998</v>
      </c>
      <c r="E848" s="231">
        <v>7894017888</v>
      </c>
      <c r="F848" s="232">
        <f t="shared" si="54"/>
        <v>13239363720.02</v>
      </c>
      <c r="G848" s="233">
        <f t="shared" si="55"/>
        <v>40.670470601141432</v>
      </c>
      <c r="H848" s="233">
        <f t="shared" si="52"/>
        <v>36.10952566768534</v>
      </c>
      <c r="I848" s="233">
        <f t="shared" si="53"/>
        <v>35.375443734731377</v>
      </c>
    </row>
    <row r="849" spans="1:9" s="2" customFormat="1" x14ac:dyDescent="0.2">
      <c r="A849" s="167" t="s">
        <v>28</v>
      </c>
      <c r="B849" s="231">
        <v>18184236000</v>
      </c>
      <c r="C849" s="231">
        <v>6765601793</v>
      </c>
      <c r="D849" s="231">
        <v>6761407443</v>
      </c>
      <c r="E849" s="231">
        <v>6604729620</v>
      </c>
      <c r="F849" s="232">
        <f t="shared" si="54"/>
        <v>11418634207</v>
      </c>
      <c r="G849" s="233">
        <f t="shared" si="55"/>
        <v>37.205862225941196</v>
      </c>
      <c r="H849" s="233">
        <f t="shared" si="52"/>
        <v>37.182796368238954</v>
      </c>
      <c r="I849" s="233">
        <f t="shared" si="53"/>
        <v>36.321182919095421</v>
      </c>
    </row>
    <row r="850" spans="1:9" s="2" customFormat="1" x14ac:dyDescent="0.2">
      <c r="A850" s="185" t="s">
        <v>110</v>
      </c>
      <c r="B850" s="182">
        <v>12075351000</v>
      </c>
      <c r="C850" s="182">
        <v>4407898508</v>
      </c>
      <c r="D850" s="182">
        <v>4405068355</v>
      </c>
      <c r="E850" s="182">
        <v>4405068355</v>
      </c>
      <c r="F850" s="183">
        <f t="shared" si="54"/>
        <v>7667452492</v>
      </c>
      <c r="G850" s="184">
        <f t="shared" si="55"/>
        <v>36.50327438100971</v>
      </c>
      <c r="H850" s="184">
        <f t="shared" si="52"/>
        <v>36.479836942213936</v>
      </c>
      <c r="I850" s="184">
        <f t="shared" si="53"/>
        <v>36.479836942213936</v>
      </c>
    </row>
    <row r="851" spans="1:9" s="2" customFormat="1" x14ac:dyDescent="0.2">
      <c r="A851" s="185" t="s">
        <v>111</v>
      </c>
      <c r="B851" s="182">
        <v>4495319000</v>
      </c>
      <c r="C851" s="182">
        <v>1799801397</v>
      </c>
      <c r="D851" s="182">
        <v>1799801397</v>
      </c>
      <c r="E851" s="182">
        <v>1643123574</v>
      </c>
      <c r="F851" s="183">
        <f t="shared" si="54"/>
        <v>2695517603</v>
      </c>
      <c r="G851" s="184">
        <f t="shared" si="55"/>
        <v>40.037234220752744</v>
      </c>
      <c r="H851" s="184">
        <f t="shared" si="52"/>
        <v>40.037234220752744</v>
      </c>
      <c r="I851" s="184">
        <f t="shared" si="53"/>
        <v>36.551879277088013</v>
      </c>
    </row>
    <row r="852" spans="1:9" s="2" customFormat="1" x14ac:dyDescent="0.2">
      <c r="A852" s="228" t="s">
        <v>112</v>
      </c>
      <c r="B852" s="229">
        <v>1613566000</v>
      </c>
      <c r="C852" s="229">
        <v>557901888</v>
      </c>
      <c r="D852" s="229">
        <v>556537691</v>
      </c>
      <c r="E852" s="229">
        <v>556537691</v>
      </c>
      <c r="F852" s="230">
        <f t="shared" si="54"/>
        <v>1055664112</v>
      </c>
      <c r="G852" s="191">
        <f t="shared" si="55"/>
        <v>34.575709205573247</v>
      </c>
      <c r="H852" s="191">
        <f t="shared" si="52"/>
        <v>34.491163732998835</v>
      </c>
      <c r="I852" s="191">
        <f t="shared" si="53"/>
        <v>34.491163732998835</v>
      </c>
    </row>
    <row r="853" spans="1:9" s="2" customFormat="1" x14ac:dyDescent="0.2">
      <c r="A853" s="167" t="s">
        <v>29</v>
      </c>
      <c r="B853" s="231">
        <v>2792306000</v>
      </c>
      <c r="C853" s="231">
        <v>1865234617.98</v>
      </c>
      <c r="D853" s="231">
        <v>851827055.40999997</v>
      </c>
      <c r="E853" s="231">
        <v>844694752</v>
      </c>
      <c r="F853" s="232">
        <f t="shared" si="54"/>
        <v>927071382.01999998</v>
      </c>
      <c r="G853" s="233">
        <f t="shared" si="55"/>
        <v>66.799076389908549</v>
      </c>
      <c r="H853" s="233">
        <f t="shared" si="52"/>
        <v>30.506221574927679</v>
      </c>
      <c r="I853" s="233">
        <f t="shared" si="53"/>
        <v>30.250794576239137</v>
      </c>
    </row>
    <row r="854" spans="1:9" s="2" customFormat="1" x14ac:dyDescent="0.2">
      <c r="A854" s="185" t="s">
        <v>113</v>
      </c>
      <c r="B854" s="182">
        <v>2792306000</v>
      </c>
      <c r="C854" s="182">
        <v>1865234617.98</v>
      </c>
      <c r="D854" s="182">
        <v>851827055.40999997</v>
      </c>
      <c r="E854" s="182">
        <v>844694752</v>
      </c>
      <c r="F854" s="183">
        <f t="shared" si="54"/>
        <v>927071382.01999998</v>
      </c>
      <c r="G854" s="184">
        <f t="shared" si="55"/>
        <v>66.799076389908549</v>
      </c>
      <c r="H854" s="184">
        <f t="shared" si="52"/>
        <v>30.506221574927679</v>
      </c>
      <c r="I854" s="184">
        <f t="shared" si="53"/>
        <v>30.250794576239137</v>
      </c>
    </row>
    <row r="855" spans="1:9" s="2" customFormat="1" x14ac:dyDescent="0.2">
      <c r="A855" s="171" t="s">
        <v>30</v>
      </c>
      <c r="B855" s="172">
        <v>1123075000</v>
      </c>
      <c r="C855" s="172">
        <v>333996869</v>
      </c>
      <c r="D855" s="172">
        <v>333825516</v>
      </c>
      <c r="E855" s="172">
        <v>333825516</v>
      </c>
      <c r="F855" s="173">
        <f t="shared" si="54"/>
        <v>789078131</v>
      </c>
      <c r="G855" s="174">
        <f t="shared" si="55"/>
        <v>29.739498163524253</v>
      </c>
      <c r="H855" s="174">
        <f t="shared" si="52"/>
        <v>29.724240678494311</v>
      </c>
      <c r="I855" s="174">
        <f t="shared" si="53"/>
        <v>29.724240678494311</v>
      </c>
    </row>
    <row r="856" spans="1:9" s="2" customFormat="1" x14ac:dyDescent="0.2">
      <c r="A856" s="228" t="s">
        <v>115</v>
      </c>
      <c r="B856" s="229">
        <v>341704000</v>
      </c>
      <c r="C856" s="229">
        <v>0</v>
      </c>
      <c r="D856" s="229">
        <v>0</v>
      </c>
      <c r="E856" s="229">
        <v>0</v>
      </c>
      <c r="F856" s="230">
        <f t="shared" si="54"/>
        <v>341704000</v>
      </c>
      <c r="G856" s="191">
        <f t="shared" si="55"/>
        <v>0</v>
      </c>
      <c r="H856" s="191">
        <f t="shared" si="52"/>
        <v>0</v>
      </c>
      <c r="I856" s="191">
        <f t="shared" si="53"/>
        <v>0</v>
      </c>
    </row>
    <row r="857" spans="1:9" s="2" customFormat="1" x14ac:dyDescent="0.2">
      <c r="A857" s="185" t="s">
        <v>118</v>
      </c>
      <c r="B857" s="182">
        <v>118909000</v>
      </c>
      <c r="C857" s="182">
        <v>13693396</v>
      </c>
      <c r="D857" s="182">
        <v>13522043</v>
      </c>
      <c r="E857" s="182">
        <v>13522043</v>
      </c>
      <c r="F857" s="183">
        <f t="shared" si="54"/>
        <v>105215604</v>
      </c>
      <c r="G857" s="184">
        <f t="shared" si="55"/>
        <v>11.515861709374397</v>
      </c>
      <c r="H857" s="184">
        <f t="shared" si="52"/>
        <v>11.371757394309935</v>
      </c>
      <c r="I857" s="184">
        <f t="shared" si="53"/>
        <v>11.371757394309935</v>
      </c>
    </row>
    <row r="858" spans="1:9" s="2" customFormat="1" x14ac:dyDescent="0.2">
      <c r="A858" s="228" t="s">
        <v>303</v>
      </c>
      <c r="B858" s="229">
        <v>139772000</v>
      </c>
      <c r="C858" s="229">
        <v>68657925</v>
      </c>
      <c r="D858" s="229">
        <v>68657925</v>
      </c>
      <c r="E858" s="229">
        <v>68657925</v>
      </c>
      <c r="F858" s="230">
        <f t="shared" si="54"/>
        <v>71114075</v>
      </c>
      <c r="G858" s="191">
        <f t="shared" si="55"/>
        <v>49.121372664052885</v>
      </c>
      <c r="H858" s="191">
        <f t="shared" si="52"/>
        <v>49.121372664052885</v>
      </c>
      <c r="I858" s="191">
        <f t="shared" si="53"/>
        <v>49.121372664052885</v>
      </c>
    </row>
    <row r="859" spans="1:9" s="2" customFormat="1" x14ac:dyDescent="0.2">
      <c r="A859" s="228" t="s">
        <v>123</v>
      </c>
      <c r="B859" s="229">
        <v>285569000</v>
      </c>
      <c r="C859" s="229">
        <v>251645548</v>
      </c>
      <c r="D859" s="229">
        <v>251645548</v>
      </c>
      <c r="E859" s="229">
        <v>251645548</v>
      </c>
      <c r="F859" s="230">
        <f t="shared" si="54"/>
        <v>33923452</v>
      </c>
      <c r="G859" s="191">
        <f t="shared" si="55"/>
        <v>88.120751201986209</v>
      </c>
      <c r="H859" s="191">
        <f t="shared" si="52"/>
        <v>88.120751201986209</v>
      </c>
      <c r="I859" s="191">
        <f t="shared" si="53"/>
        <v>88.120751201986209</v>
      </c>
    </row>
    <row r="860" spans="1:9" s="2" customFormat="1" x14ac:dyDescent="0.2">
      <c r="A860" s="185" t="s">
        <v>124</v>
      </c>
      <c r="B860" s="182">
        <v>237121000</v>
      </c>
      <c r="C860" s="182">
        <v>0</v>
      </c>
      <c r="D860" s="182">
        <v>0</v>
      </c>
      <c r="E860" s="182">
        <v>0</v>
      </c>
      <c r="F860" s="183">
        <f t="shared" si="54"/>
        <v>237121000</v>
      </c>
      <c r="G860" s="184">
        <f t="shared" si="55"/>
        <v>0</v>
      </c>
      <c r="H860" s="184">
        <f t="shared" si="52"/>
        <v>0</v>
      </c>
      <c r="I860" s="184">
        <f t="shared" si="53"/>
        <v>0</v>
      </c>
    </row>
    <row r="861" spans="1:9" s="2" customFormat="1" x14ac:dyDescent="0.2">
      <c r="A861" s="167" t="s">
        <v>127</v>
      </c>
      <c r="B861" s="231">
        <v>215348000</v>
      </c>
      <c r="C861" s="231">
        <v>110768000</v>
      </c>
      <c r="D861" s="231">
        <v>110768000</v>
      </c>
      <c r="E861" s="231">
        <v>110768000</v>
      </c>
      <c r="F861" s="232">
        <f t="shared" si="54"/>
        <v>104580000</v>
      </c>
      <c r="G861" s="233">
        <f t="shared" si="55"/>
        <v>51.436744246521904</v>
      </c>
      <c r="H861" s="233">
        <f t="shared" si="52"/>
        <v>51.436744246521904</v>
      </c>
      <c r="I861" s="233">
        <f t="shared" si="53"/>
        <v>51.436744246521904</v>
      </c>
    </row>
    <row r="862" spans="1:9" s="2" customFormat="1" x14ac:dyDescent="0.2">
      <c r="A862" s="185" t="s">
        <v>128</v>
      </c>
      <c r="B862" s="182">
        <v>110768000</v>
      </c>
      <c r="C862" s="182">
        <v>110768000</v>
      </c>
      <c r="D862" s="182">
        <v>110768000</v>
      </c>
      <c r="E862" s="182">
        <v>110768000</v>
      </c>
      <c r="F862" s="183">
        <f t="shared" si="54"/>
        <v>0</v>
      </c>
      <c r="G862" s="184">
        <f t="shared" si="55"/>
        <v>100</v>
      </c>
      <c r="H862" s="184">
        <f t="shared" si="52"/>
        <v>100</v>
      </c>
      <c r="I862" s="184">
        <f t="shared" si="53"/>
        <v>100</v>
      </c>
    </row>
    <row r="863" spans="1:9" s="2" customFormat="1" x14ac:dyDescent="0.2">
      <c r="A863" s="185" t="s">
        <v>130</v>
      </c>
      <c r="B863" s="182">
        <v>104580000</v>
      </c>
      <c r="C863" s="182">
        <v>0</v>
      </c>
      <c r="D863" s="182">
        <v>0</v>
      </c>
      <c r="E863" s="182">
        <v>0</v>
      </c>
      <c r="F863" s="183">
        <f t="shared" si="54"/>
        <v>104580000</v>
      </c>
      <c r="G863" s="184">
        <f t="shared" si="55"/>
        <v>0</v>
      </c>
      <c r="H863" s="184">
        <f t="shared" si="52"/>
        <v>0</v>
      </c>
      <c r="I863" s="184">
        <f t="shared" si="53"/>
        <v>0</v>
      </c>
    </row>
    <row r="864" spans="1:9" s="2" customFormat="1" x14ac:dyDescent="0.2">
      <c r="A864" s="167" t="s">
        <v>131</v>
      </c>
      <c r="B864" s="231">
        <v>18887033865</v>
      </c>
      <c r="C864" s="231">
        <v>11070250887.08</v>
      </c>
      <c r="D864" s="231">
        <v>1929423760.6099999</v>
      </c>
      <c r="E864" s="231">
        <v>1910390760.6099999</v>
      </c>
      <c r="F864" s="232">
        <f t="shared" si="54"/>
        <v>7816782977.9200001</v>
      </c>
      <c r="G864" s="233">
        <f t="shared" si="55"/>
        <v>58.612966790908018</v>
      </c>
      <c r="H864" s="233">
        <f t="shared" si="52"/>
        <v>10.215599624594626</v>
      </c>
      <c r="I864" s="233">
        <f t="shared" si="53"/>
        <v>10.114826786805255</v>
      </c>
    </row>
    <row r="865" spans="1:9" s="2" customFormat="1" x14ac:dyDescent="0.2">
      <c r="A865" s="167" t="s">
        <v>1659</v>
      </c>
      <c r="B865" s="231">
        <v>18887033865</v>
      </c>
      <c r="C865" s="231">
        <v>11070250887.08</v>
      </c>
      <c r="D865" s="231">
        <v>1929423760.6099999</v>
      </c>
      <c r="E865" s="231">
        <v>1910390760.6099999</v>
      </c>
      <c r="F865" s="232">
        <f t="shared" si="54"/>
        <v>7816782977.9200001</v>
      </c>
      <c r="G865" s="233">
        <f t="shared" si="55"/>
        <v>58.612966790908018</v>
      </c>
      <c r="H865" s="233">
        <f t="shared" si="52"/>
        <v>10.215599624594626</v>
      </c>
      <c r="I865" s="233">
        <f t="shared" si="53"/>
        <v>10.114826786805255</v>
      </c>
    </row>
    <row r="866" spans="1:9" s="2" customFormat="1" x14ac:dyDescent="0.2">
      <c r="A866" s="228" t="s">
        <v>298</v>
      </c>
      <c r="B866" s="229">
        <v>2809804294</v>
      </c>
      <c r="C866" s="229">
        <v>1762354740.28</v>
      </c>
      <c r="D866" s="229">
        <v>633122477.05999994</v>
      </c>
      <c r="E866" s="229">
        <v>626080477.05999994</v>
      </c>
      <c r="F866" s="230">
        <f t="shared" si="54"/>
        <v>1047449553.72</v>
      </c>
      <c r="G866" s="191">
        <f t="shared" si="55"/>
        <v>62.721618870157513</v>
      </c>
      <c r="H866" s="191">
        <f t="shared" si="52"/>
        <v>22.532618318363205</v>
      </c>
      <c r="I866" s="191">
        <f t="shared" si="53"/>
        <v>22.281995881240544</v>
      </c>
    </row>
    <row r="867" spans="1:9" s="2" customFormat="1" x14ac:dyDescent="0.2">
      <c r="A867" s="228" t="s">
        <v>325</v>
      </c>
      <c r="B867" s="229">
        <v>1839450277</v>
      </c>
      <c r="C867" s="229">
        <v>845108606</v>
      </c>
      <c r="D867" s="229">
        <v>142068575.05000001</v>
      </c>
      <c r="E867" s="229">
        <v>142068575.05000001</v>
      </c>
      <c r="F867" s="230">
        <f t="shared" si="54"/>
        <v>994341671</v>
      </c>
      <c r="G867" s="191">
        <f t="shared" si="55"/>
        <v>45.943541750870601</v>
      </c>
      <c r="H867" s="191">
        <f t="shared" si="52"/>
        <v>7.7234256792036149</v>
      </c>
      <c r="I867" s="191">
        <f t="shared" si="53"/>
        <v>7.7234256792036149</v>
      </c>
    </row>
    <row r="868" spans="1:9" s="2" customFormat="1" x14ac:dyDescent="0.2">
      <c r="A868" s="228" t="s">
        <v>326</v>
      </c>
      <c r="B868" s="229">
        <v>4652879947</v>
      </c>
      <c r="C868" s="229">
        <v>2395880446.5599999</v>
      </c>
      <c r="D868" s="229">
        <v>352713132.24000001</v>
      </c>
      <c r="E868" s="229">
        <v>352713132.24000001</v>
      </c>
      <c r="F868" s="230">
        <f t="shared" si="54"/>
        <v>2256999500.4400001</v>
      </c>
      <c r="G868" s="191">
        <f t="shared" si="55"/>
        <v>51.492419186632411</v>
      </c>
      <c r="H868" s="191">
        <f t="shared" si="52"/>
        <v>7.5805336964994332</v>
      </c>
      <c r="I868" s="191">
        <f t="shared" si="53"/>
        <v>7.5805336964994332</v>
      </c>
    </row>
    <row r="869" spans="1:9" s="2" customFormat="1" x14ac:dyDescent="0.2">
      <c r="A869" s="185" t="s">
        <v>327</v>
      </c>
      <c r="B869" s="187">
        <v>4652879947</v>
      </c>
      <c r="C869" s="187">
        <v>2624832955</v>
      </c>
      <c r="D869" s="187">
        <v>403804514.66000003</v>
      </c>
      <c r="E869" s="187">
        <v>403804514.66000003</v>
      </c>
      <c r="F869" s="188">
        <f t="shared" si="54"/>
        <v>2028046992</v>
      </c>
      <c r="G869" s="184">
        <f t="shared" si="55"/>
        <v>56.413081465649952</v>
      </c>
      <c r="H869" s="184">
        <f t="shared" si="52"/>
        <v>8.6785930275368024</v>
      </c>
      <c r="I869" s="184">
        <f t="shared" si="53"/>
        <v>8.6785930275368024</v>
      </c>
    </row>
    <row r="870" spans="1:9" s="2" customFormat="1" x14ac:dyDescent="0.2">
      <c r="A870" s="185" t="s">
        <v>328</v>
      </c>
      <c r="B870" s="182">
        <v>4479271094</v>
      </c>
      <c r="C870" s="182">
        <v>3051605539.2399998</v>
      </c>
      <c r="D870" s="182">
        <v>341072244</v>
      </c>
      <c r="E870" s="182">
        <v>329081244</v>
      </c>
      <c r="F870" s="183">
        <f t="shared" si="54"/>
        <v>1427665554.7600002</v>
      </c>
      <c r="G870" s="184">
        <f t="shared" si="55"/>
        <v>68.127279532771226</v>
      </c>
      <c r="H870" s="184">
        <f t="shared" si="52"/>
        <v>7.6144586215571435</v>
      </c>
      <c r="I870" s="184">
        <f t="shared" si="53"/>
        <v>7.3467588162012678</v>
      </c>
    </row>
    <row r="871" spans="1:9" s="2" customFormat="1" x14ac:dyDescent="0.2">
      <c r="A871" s="185" t="s">
        <v>329</v>
      </c>
      <c r="B871" s="182">
        <v>452748306</v>
      </c>
      <c r="C871" s="182">
        <v>390468600</v>
      </c>
      <c r="D871" s="182">
        <v>56642817.600000001</v>
      </c>
      <c r="E871" s="182">
        <v>56642817.600000001</v>
      </c>
      <c r="F871" s="183">
        <f t="shared" si="54"/>
        <v>62279706</v>
      </c>
      <c r="G871" s="184">
        <f t="shared" si="55"/>
        <v>86.244077520634605</v>
      </c>
      <c r="H871" s="184">
        <f t="shared" si="52"/>
        <v>12.510884491304978</v>
      </c>
      <c r="I871" s="184">
        <f t="shared" si="53"/>
        <v>12.510884491304978</v>
      </c>
    </row>
    <row r="872" spans="1:9" s="2" customFormat="1" x14ac:dyDescent="0.2">
      <c r="A872" s="171" t="s">
        <v>87</v>
      </c>
      <c r="B872" s="172">
        <v>1202466000000</v>
      </c>
      <c r="C872" s="172">
        <v>538301179772.56</v>
      </c>
      <c r="D872" s="172">
        <v>346963568467.70001</v>
      </c>
      <c r="E872" s="172">
        <v>337233714106.98004</v>
      </c>
      <c r="F872" s="173">
        <f t="shared" si="54"/>
        <v>664164820227.43994</v>
      </c>
      <c r="G872" s="174">
        <f t="shared" si="55"/>
        <v>44.766436620458286</v>
      </c>
      <c r="H872" s="174">
        <f t="shared" si="52"/>
        <v>28.854335047119839</v>
      </c>
      <c r="I872" s="174">
        <f t="shared" si="53"/>
        <v>28.045176670856392</v>
      </c>
    </row>
    <row r="873" spans="1:9" s="2" customFormat="1" x14ac:dyDescent="0.2">
      <c r="A873" s="167" t="s">
        <v>330</v>
      </c>
      <c r="B873" s="231">
        <v>482365000000</v>
      </c>
      <c r="C873" s="231">
        <v>186808778286.42999</v>
      </c>
      <c r="D873" s="231">
        <v>142771133820.44</v>
      </c>
      <c r="E873" s="231">
        <v>137463859198.64001</v>
      </c>
      <c r="F873" s="232">
        <f t="shared" si="54"/>
        <v>295556221713.57001</v>
      </c>
      <c r="G873" s="233">
        <f t="shared" si="55"/>
        <v>38.727680964918683</v>
      </c>
      <c r="H873" s="233">
        <f t="shared" si="52"/>
        <v>29.59815364307941</v>
      </c>
      <c r="I873" s="233">
        <f t="shared" si="53"/>
        <v>28.497892508502897</v>
      </c>
    </row>
    <row r="874" spans="1:9" s="2" customFormat="1" x14ac:dyDescent="0.2">
      <c r="A874" s="171" t="s">
        <v>109</v>
      </c>
      <c r="B874" s="172">
        <v>381259000000</v>
      </c>
      <c r="C874" s="172">
        <v>158313330717.98999</v>
      </c>
      <c r="D874" s="172">
        <v>133163773551.07001</v>
      </c>
      <c r="E874" s="172">
        <v>128324292495.07001</v>
      </c>
      <c r="F874" s="173">
        <f t="shared" si="54"/>
        <v>222945669282.01001</v>
      </c>
      <c r="G874" s="174">
        <f t="shared" si="55"/>
        <v>41.523827822553692</v>
      </c>
      <c r="H874" s="174">
        <f t="shared" si="52"/>
        <v>34.927378383479471</v>
      </c>
      <c r="I874" s="174">
        <f t="shared" si="53"/>
        <v>33.658036268014655</v>
      </c>
    </row>
    <row r="875" spans="1:9" s="2" customFormat="1" x14ac:dyDescent="0.2">
      <c r="A875" s="167" t="s">
        <v>28</v>
      </c>
      <c r="B875" s="231">
        <v>257366000000</v>
      </c>
      <c r="C875" s="231">
        <v>102151090570</v>
      </c>
      <c r="D875" s="231">
        <v>102151090570</v>
      </c>
      <c r="E875" s="231">
        <v>101017721806</v>
      </c>
      <c r="F875" s="232">
        <f t="shared" si="54"/>
        <v>155214909430</v>
      </c>
      <c r="G875" s="233">
        <f t="shared" si="55"/>
        <v>39.690981159127467</v>
      </c>
      <c r="H875" s="233">
        <f t="shared" si="52"/>
        <v>39.690981159127467</v>
      </c>
      <c r="I875" s="233">
        <f t="shared" si="53"/>
        <v>39.25060878515422</v>
      </c>
    </row>
    <row r="876" spans="1:9" s="2" customFormat="1" x14ac:dyDescent="0.2">
      <c r="A876" s="185" t="s">
        <v>110</v>
      </c>
      <c r="B876" s="182">
        <v>182306000000</v>
      </c>
      <c r="C876" s="182">
        <v>69904515553</v>
      </c>
      <c r="D876" s="182">
        <v>69904515553</v>
      </c>
      <c r="E876" s="182">
        <v>69715419186</v>
      </c>
      <c r="F876" s="183">
        <f t="shared" si="54"/>
        <v>112401484447</v>
      </c>
      <c r="G876" s="184">
        <f t="shared" si="55"/>
        <v>38.344604978991363</v>
      </c>
      <c r="H876" s="184">
        <f t="shared" si="52"/>
        <v>38.344604978991363</v>
      </c>
      <c r="I876" s="184">
        <f t="shared" si="53"/>
        <v>38.240880270534156</v>
      </c>
    </row>
    <row r="877" spans="1:9" s="2" customFormat="1" x14ac:dyDescent="0.2">
      <c r="A877" s="185" t="s">
        <v>111</v>
      </c>
      <c r="B877" s="182">
        <v>62285000000</v>
      </c>
      <c r="C877" s="182">
        <v>30566919216</v>
      </c>
      <c r="D877" s="182">
        <v>30566919216</v>
      </c>
      <c r="E877" s="182">
        <v>29622646819</v>
      </c>
      <c r="F877" s="183">
        <f t="shared" si="54"/>
        <v>31718080784</v>
      </c>
      <c r="G877" s="184">
        <f t="shared" si="55"/>
        <v>49.075891813438226</v>
      </c>
      <c r="H877" s="184">
        <f t="shared" si="52"/>
        <v>49.075891813438226</v>
      </c>
      <c r="I877" s="184">
        <f t="shared" si="53"/>
        <v>47.559840762623423</v>
      </c>
    </row>
    <row r="878" spans="1:9" s="2" customFormat="1" x14ac:dyDescent="0.2">
      <c r="A878" s="228" t="s">
        <v>112</v>
      </c>
      <c r="B878" s="229">
        <v>12775000000</v>
      </c>
      <c r="C878" s="229">
        <v>1679655801</v>
      </c>
      <c r="D878" s="229">
        <v>1679655801</v>
      </c>
      <c r="E878" s="229">
        <v>1679655801</v>
      </c>
      <c r="F878" s="230">
        <f t="shared" si="54"/>
        <v>11095344199</v>
      </c>
      <c r="G878" s="191">
        <f t="shared" si="55"/>
        <v>13.147990614481408</v>
      </c>
      <c r="H878" s="191">
        <f t="shared" si="52"/>
        <v>13.147990614481408</v>
      </c>
      <c r="I878" s="191">
        <f t="shared" si="53"/>
        <v>13.147990614481408</v>
      </c>
    </row>
    <row r="879" spans="1:9" s="2" customFormat="1" x14ac:dyDescent="0.2">
      <c r="A879" s="167" t="s">
        <v>29</v>
      </c>
      <c r="B879" s="231">
        <v>57553000000</v>
      </c>
      <c r="C879" s="231">
        <v>53375562615.989998</v>
      </c>
      <c r="D879" s="231">
        <v>29460234485.07</v>
      </c>
      <c r="E879" s="231">
        <v>25790122193.07</v>
      </c>
      <c r="F879" s="232">
        <f t="shared" si="54"/>
        <v>4177437384.0100021</v>
      </c>
      <c r="G879" s="233">
        <f t="shared" si="55"/>
        <v>92.741581874081277</v>
      </c>
      <c r="H879" s="233">
        <f t="shared" si="52"/>
        <v>51.18800841844908</v>
      </c>
      <c r="I879" s="233">
        <f t="shared" si="53"/>
        <v>44.811082294702274</v>
      </c>
    </row>
    <row r="880" spans="1:9" s="2" customFormat="1" x14ac:dyDescent="0.2">
      <c r="A880" s="185" t="s">
        <v>113</v>
      </c>
      <c r="B880" s="182">
        <v>57553000000</v>
      </c>
      <c r="C880" s="182">
        <v>53375562615.989998</v>
      </c>
      <c r="D880" s="182">
        <v>29460234485.07</v>
      </c>
      <c r="E880" s="182">
        <v>25790122193.07</v>
      </c>
      <c r="F880" s="183">
        <f t="shared" si="54"/>
        <v>4177437384.0100021</v>
      </c>
      <c r="G880" s="184">
        <f t="shared" si="55"/>
        <v>92.741581874081277</v>
      </c>
      <c r="H880" s="184">
        <f t="shared" si="52"/>
        <v>51.18800841844908</v>
      </c>
      <c r="I880" s="184">
        <f t="shared" si="53"/>
        <v>44.811082294702274</v>
      </c>
    </row>
    <row r="881" spans="1:9" s="2" customFormat="1" x14ac:dyDescent="0.2">
      <c r="A881" s="167" t="s">
        <v>30</v>
      </c>
      <c r="B881" s="231">
        <v>64915000000</v>
      </c>
      <c r="C881" s="231">
        <v>2420540632</v>
      </c>
      <c r="D881" s="231">
        <v>1186311596</v>
      </c>
      <c r="E881" s="231">
        <v>1150311596</v>
      </c>
      <c r="F881" s="232">
        <f t="shared" si="54"/>
        <v>62494459368</v>
      </c>
      <c r="G881" s="233">
        <f t="shared" si="55"/>
        <v>3.728784767773242</v>
      </c>
      <c r="H881" s="233">
        <f t="shared" si="52"/>
        <v>1.827484550566125</v>
      </c>
      <c r="I881" s="233">
        <f t="shared" si="53"/>
        <v>1.7720274143110222</v>
      </c>
    </row>
    <row r="882" spans="1:9" s="2" customFormat="1" x14ac:dyDescent="0.2">
      <c r="A882" s="185" t="s">
        <v>115</v>
      </c>
      <c r="B882" s="182">
        <v>53763000000</v>
      </c>
      <c r="C882" s="182">
        <v>0</v>
      </c>
      <c r="D882" s="182">
        <v>0</v>
      </c>
      <c r="E882" s="182">
        <v>0</v>
      </c>
      <c r="F882" s="183">
        <f t="shared" si="54"/>
        <v>53763000000</v>
      </c>
      <c r="G882" s="184">
        <f t="shared" si="55"/>
        <v>0</v>
      </c>
      <c r="H882" s="184">
        <f t="shared" si="52"/>
        <v>0</v>
      </c>
      <c r="I882" s="184">
        <f t="shared" si="53"/>
        <v>0</v>
      </c>
    </row>
    <row r="883" spans="1:9" s="2" customFormat="1" x14ac:dyDescent="0.2">
      <c r="A883" s="228" t="s">
        <v>118</v>
      </c>
      <c r="B883" s="229">
        <v>628000000</v>
      </c>
      <c r="C883" s="229">
        <v>128540229</v>
      </c>
      <c r="D883" s="229">
        <v>92929597</v>
      </c>
      <c r="E883" s="229">
        <v>92929597</v>
      </c>
      <c r="F883" s="230">
        <f t="shared" si="54"/>
        <v>499459771</v>
      </c>
      <c r="G883" s="191">
        <f t="shared" si="55"/>
        <v>20.468189331210191</v>
      </c>
      <c r="H883" s="191">
        <f t="shared" si="52"/>
        <v>14.797706528662422</v>
      </c>
      <c r="I883" s="191">
        <f t="shared" si="53"/>
        <v>14.797706528662422</v>
      </c>
    </row>
    <row r="884" spans="1:9" s="2" customFormat="1" x14ac:dyDescent="0.2">
      <c r="A884" s="228" t="s">
        <v>123</v>
      </c>
      <c r="B884" s="229">
        <v>524000000</v>
      </c>
      <c r="C884" s="229">
        <v>498382000</v>
      </c>
      <c r="D884" s="229">
        <v>498382000</v>
      </c>
      <c r="E884" s="229">
        <v>498382000</v>
      </c>
      <c r="F884" s="230">
        <f t="shared" si="54"/>
        <v>25618000</v>
      </c>
      <c r="G884" s="191">
        <f t="shared" si="55"/>
        <v>95.111068702290083</v>
      </c>
      <c r="H884" s="191">
        <f t="shared" si="52"/>
        <v>95.111068702290083</v>
      </c>
      <c r="I884" s="191">
        <f t="shared" si="53"/>
        <v>95.111068702290083</v>
      </c>
    </row>
    <row r="885" spans="1:9" s="2" customFormat="1" x14ac:dyDescent="0.2">
      <c r="A885" s="185" t="s">
        <v>331</v>
      </c>
      <c r="B885" s="182">
        <v>10000000000</v>
      </c>
      <c r="C885" s="182">
        <v>1793618403</v>
      </c>
      <c r="D885" s="182">
        <v>594999999</v>
      </c>
      <c r="E885" s="182">
        <v>558999999</v>
      </c>
      <c r="F885" s="183">
        <f t="shared" si="54"/>
        <v>8206381597</v>
      </c>
      <c r="G885" s="184">
        <f t="shared" si="55"/>
        <v>17.93618403</v>
      </c>
      <c r="H885" s="184">
        <f t="shared" si="52"/>
        <v>5.9499999900000002</v>
      </c>
      <c r="I885" s="184">
        <f t="shared" si="53"/>
        <v>5.5899999899999999</v>
      </c>
    </row>
    <row r="886" spans="1:9" s="2" customFormat="1" x14ac:dyDescent="0.2">
      <c r="A886" s="167" t="s">
        <v>127</v>
      </c>
      <c r="B886" s="231">
        <v>1425000000</v>
      </c>
      <c r="C886" s="231">
        <v>366136900</v>
      </c>
      <c r="D886" s="231">
        <v>366136900</v>
      </c>
      <c r="E886" s="231">
        <v>366136900</v>
      </c>
      <c r="F886" s="232">
        <f t="shared" si="54"/>
        <v>1058863100</v>
      </c>
      <c r="G886" s="233">
        <f t="shared" si="55"/>
        <v>25.693817543859648</v>
      </c>
      <c r="H886" s="233">
        <f t="shared" si="52"/>
        <v>25.693817543859648</v>
      </c>
      <c r="I886" s="233">
        <f t="shared" si="53"/>
        <v>25.693817543859648</v>
      </c>
    </row>
    <row r="887" spans="1:9" s="2" customFormat="1" x14ac:dyDescent="0.2">
      <c r="A887" s="185" t="s">
        <v>128</v>
      </c>
      <c r="B887" s="182">
        <v>445000000</v>
      </c>
      <c r="C887" s="182">
        <v>366136900</v>
      </c>
      <c r="D887" s="182">
        <v>366136900</v>
      </c>
      <c r="E887" s="182">
        <v>366136900</v>
      </c>
      <c r="F887" s="183">
        <f t="shared" si="54"/>
        <v>78863100</v>
      </c>
      <c r="G887" s="184">
        <f t="shared" si="55"/>
        <v>82.277955056179778</v>
      </c>
      <c r="H887" s="184">
        <f t="shared" si="52"/>
        <v>82.277955056179778</v>
      </c>
      <c r="I887" s="184">
        <f t="shared" si="53"/>
        <v>82.277955056179778</v>
      </c>
    </row>
    <row r="888" spans="1:9" s="2" customFormat="1" x14ac:dyDescent="0.2">
      <c r="A888" s="228" t="s">
        <v>130</v>
      </c>
      <c r="B888" s="229">
        <v>980000000</v>
      </c>
      <c r="C888" s="229">
        <v>0</v>
      </c>
      <c r="D888" s="229">
        <v>0</v>
      </c>
      <c r="E888" s="229">
        <v>0</v>
      </c>
      <c r="F888" s="230">
        <f t="shared" si="54"/>
        <v>980000000</v>
      </c>
      <c r="G888" s="191">
        <f t="shared" si="55"/>
        <v>0</v>
      </c>
      <c r="H888" s="191">
        <f t="shared" si="52"/>
        <v>0</v>
      </c>
      <c r="I888" s="191">
        <f t="shared" si="53"/>
        <v>0</v>
      </c>
    </row>
    <row r="889" spans="1:9" s="2" customFormat="1" x14ac:dyDescent="0.2">
      <c r="A889" s="171" t="s">
        <v>332</v>
      </c>
      <c r="B889" s="172">
        <v>1106000000</v>
      </c>
      <c r="C889" s="172">
        <v>0</v>
      </c>
      <c r="D889" s="172">
        <v>0</v>
      </c>
      <c r="E889" s="172">
        <v>0</v>
      </c>
      <c r="F889" s="173">
        <f t="shared" si="54"/>
        <v>1106000000</v>
      </c>
      <c r="G889" s="174">
        <f t="shared" si="55"/>
        <v>0</v>
      </c>
      <c r="H889" s="174">
        <f t="shared" si="52"/>
        <v>0</v>
      </c>
      <c r="I889" s="174">
        <f t="shared" si="53"/>
        <v>0</v>
      </c>
    </row>
    <row r="890" spans="1:9" s="2" customFormat="1" x14ac:dyDescent="0.2">
      <c r="A890" s="171" t="s">
        <v>41</v>
      </c>
      <c r="B890" s="172">
        <v>1106000000</v>
      </c>
      <c r="C890" s="172">
        <v>0</v>
      </c>
      <c r="D890" s="172">
        <v>0</v>
      </c>
      <c r="E890" s="172">
        <v>0</v>
      </c>
      <c r="F890" s="173">
        <f t="shared" si="54"/>
        <v>1106000000</v>
      </c>
      <c r="G890" s="174">
        <f t="shared" si="55"/>
        <v>0</v>
      </c>
      <c r="H890" s="174">
        <f t="shared" si="52"/>
        <v>0</v>
      </c>
      <c r="I890" s="174">
        <f t="shared" si="53"/>
        <v>0</v>
      </c>
    </row>
    <row r="891" spans="1:9" s="2" customFormat="1" x14ac:dyDescent="0.2">
      <c r="A891" s="228" t="s">
        <v>333</v>
      </c>
      <c r="B891" s="229">
        <v>1106000000</v>
      </c>
      <c r="C891" s="229">
        <v>0</v>
      </c>
      <c r="D891" s="229">
        <v>0</v>
      </c>
      <c r="E891" s="229">
        <v>0</v>
      </c>
      <c r="F891" s="230">
        <f t="shared" si="54"/>
        <v>1106000000</v>
      </c>
      <c r="G891" s="191">
        <f t="shared" si="55"/>
        <v>0</v>
      </c>
      <c r="H891" s="191">
        <f t="shared" si="52"/>
        <v>0</v>
      </c>
      <c r="I891" s="191">
        <f t="shared" si="53"/>
        <v>0</v>
      </c>
    </row>
    <row r="892" spans="1:9" s="2" customFormat="1" x14ac:dyDescent="0.2">
      <c r="A892" s="167" t="s">
        <v>131</v>
      </c>
      <c r="B892" s="231">
        <v>100000000000</v>
      </c>
      <c r="C892" s="231">
        <v>28495447568.439999</v>
      </c>
      <c r="D892" s="231">
        <v>9607360269.3699989</v>
      </c>
      <c r="E892" s="231">
        <v>9139566703.5699997</v>
      </c>
      <c r="F892" s="232">
        <f t="shared" si="54"/>
        <v>71504552431.559998</v>
      </c>
      <c r="G892" s="233">
        <f t="shared" si="55"/>
        <v>28.495447568439996</v>
      </c>
      <c r="H892" s="233">
        <f t="shared" si="52"/>
        <v>9.60736026937</v>
      </c>
      <c r="I892" s="233">
        <f t="shared" si="53"/>
        <v>9.139566703569999</v>
      </c>
    </row>
    <row r="893" spans="1:9" s="2" customFormat="1" x14ac:dyDescent="0.2">
      <c r="A893" s="167" t="s">
        <v>1659</v>
      </c>
      <c r="B893" s="231">
        <v>100000000000</v>
      </c>
      <c r="C893" s="231">
        <v>28495447568.439999</v>
      </c>
      <c r="D893" s="231">
        <v>9607360269.3699989</v>
      </c>
      <c r="E893" s="231">
        <v>9139566703.5699997</v>
      </c>
      <c r="F893" s="232">
        <f t="shared" si="54"/>
        <v>71504552431.559998</v>
      </c>
      <c r="G893" s="233">
        <f t="shared" si="55"/>
        <v>28.495447568439996</v>
      </c>
      <c r="H893" s="233">
        <f t="shared" si="52"/>
        <v>9.60736026937</v>
      </c>
      <c r="I893" s="233">
        <f t="shared" si="53"/>
        <v>9.139566703569999</v>
      </c>
    </row>
    <row r="894" spans="1:9" s="2" customFormat="1" x14ac:dyDescent="0.2">
      <c r="A894" s="185" t="s">
        <v>334</v>
      </c>
      <c r="B894" s="182">
        <v>2000000000</v>
      </c>
      <c r="C894" s="182">
        <v>321103205</v>
      </c>
      <c r="D894" s="182">
        <v>145400162</v>
      </c>
      <c r="E894" s="182">
        <v>145400162</v>
      </c>
      <c r="F894" s="183">
        <f t="shared" si="54"/>
        <v>1678896795</v>
      </c>
      <c r="G894" s="184">
        <f t="shared" si="55"/>
        <v>16.05516025</v>
      </c>
      <c r="H894" s="184">
        <f t="shared" si="52"/>
        <v>7.2700081000000001</v>
      </c>
      <c r="I894" s="184">
        <f t="shared" si="53"/>
        <v>7.2700081000000001</v>
      </c>
    </row>
    <row r="895" spans="1:9" s="2" customFormat="1" x14ac:dyDescent="0.2">
      <c r="A895" s="185" t="s">
        <v>335</v>
      </c>
      <c r="B895" s="182">
        <v>45000000000</v>
      </c>
      <c r="C895" s="182">
        <v>22955606253</v>
      </c>
      <c r="D895" s="182">
        <v>7694801496.3299999</v>
      </c>
      <c r="E895" s="182">
        <v>7642536696.3299999</v>
      </c>
      <c r="F895" s="183">
        <f t="shared" si="54"/>
        <v>22044393747</v>
      </c>
      <c r="G895" s="184">
        <f t="shared" si="55"/>
        <v>51.012458340000002</v>
      </c>
      <c r="H895" s="184">
        <f t="shared" si="52"/>
        <v>17.099558880733333</v>
      </c>
      <c r="I895" s="184">
        <f t="shared" si="53"/>
        <v>16.983414880733331</v>
      </c>
    </row>
    <row r="896" spans="1:9" s="2" customFormat="1" x14ac:dyDescent="0.2">
      <c r="A896" s="185" t="s">
        <v>336</v>
      </c>
      <c r="B896" s="182">
        <v>26000000000</v>
      </c>
      <c r="C896" s="182">
        <v>1855153513.4400001</v>
      </c>
      <c r="D896" s="182">
        <v>343874210.04000002</v>
      </c>
      <c r="E896" s="182">
        <v>327080719.24000001</v>
      </c>
      <c r="F896" s="183">
        <f t="shared" si="54"/>
        <v>24144846486.560001</v>
      </c>
      <c r="G896" s="184">
        <f t="shared" si="55"/>
        <v>7.1352058209230771</v>
      </c>
      <c r="H896" s="184">
        <f t="shared" si="52"/>
        <v>1.3225931155384616</v>
      </c>
      <c r="I896" s="184">
        <f t="shared" si="53"/>
        <v>1.2580027663076925</v>
      </c>
    </row>
    <row r="897" spans="1:9" s="2" customFormat="1" x14ac:dyDescent="0.2">
      <c r="A897" s="185" t="s">
        <v>337</v>
      </c>
      <c r="B897" s="182">
        <v>8000000000</v>
      </c>
      <c r="C897" s="182">
        <v>2999922197</v>
      </c>
      <c r="D897" s="182">
        <v>1245354001</v>
      </c>
      <c r="E897" s="182">
        <v>851618726</v>
      </c>
      <c r="F897" s="183">
        <f t="shared" si="54"/>
        <v>5000077803</v>
      </c>
      <c r="G897" s="184">
        <f t="shared" si="55"/>
        <v>37.499027462500003</v>
      </c>
      <c r="H897" s="184">
        <f t="shared" si="52"/>
        <v>15.566925012499999</v>
      </c>
      <c r="I897" s="184">
        <f t="shared" si="53"/>
        <v>10.645234074999999</v>
      </c>
    </row>
    <row r="898" spans="1:9" s="2" customFormat="1" x14ac:dyDescent="0.2">
      <c r="A898" s="228" t="s">
        <v>338</v>
      </c>
      <c r="B898" s="229">
        <v>12000000000</v>
      </c>
      <c r="C898" s="229">
        <v>344329067</v>
      </c>
      <c r="D898" s="229">
        <v>168597067</v>
      </c>
      <c r="E898" s="229">
        <v>167597067</v>
      </c>
      <c r="F898" s="230">
        <f t="shared" si="54"/>
        <v>11655670933</v>
      </c>
      <c r="G898" s="191">
        <f t="shared" si="55"/>
        <v>2.8694088916666667</v>
      </c>
      <c r="H898" s="191">
        <f t="shared" si="52"/>
        <v>1.4049755583333334</v>
      </c>
      <c r="I898" s="191">
        <f t="shared" si="53"/>
        <v>1.3966422250000001</v>
      </c>
    </row>
    <row r="899" spans="1:9" s="2" customFormat="1" x14ac:dyDescent="0.2">
      <c r="A899" s="185" t="s">
        <v>339</v>
      </c>
      <c r="B899" s="182">
        <v>7000000000</v>
      </c>
      <c r="C899" s="182">
        <v>19333333</v>
      </c>
      <c r="D899" s="182">
        <v>9333333</v>
      </c>
      <c r="E899" s="182">
        <v>5333333</v>
      </c>
      <c r="F899" s="183">
        <f t="shared" si="54"/>
        <v>6980666667</v>
      </c>
      <c r="G899" s="184">
        <f t="shared" si="55"/>
        <v>0.27619047142857145</v>
      </c>
      <c r="H899" s="184">
        <f t="shared" si="52"/>
        <v>0.13333332857142857</v>
      </c>
      <c r="I899" s="184">
        <f t="shared" si="53"/>
        <v>7.6190471428571438E-2</v>
      </c>
    </row>
    <row r="900" spans="1:9" s="2" customFormat="1" x14ac:dyDescent="0.2">
      <c r="A900" s="171" t="s">
        <v>340</v>
      </c>
      <c r="B900" s="172">
        <v>720101000000</v>
      </c>
      <c r="C900" s="172">
        <v>351492401486.13</v>
      </c>
      <c r="D900" s="172">
        <v>204192434647.26001</v>
      </c>
      <c r="E900" s="172">
        <v>199769854908.34003</v>
      </c>
      <c r="F900" s="173">
        <f t="shared" si="54"/>
        <v>368608598513.87</v>
      </c>
      <c r="G900" s="174">
        <f t="shared" si="55"/>
        <v>48.811541920665299</v>
      </c>
      <c r="H900" s="174">
        <f t="shared" si="52"/>
        <v>28.356082639415863</v>
      </c>
      <c r="I900" s="174">
        <f t="shared" si="53"/>
        <v>27.741921606599636</v>
      </c>
    </row>
    <row r="901" spans="1:9" s="2" customFormat="1" x14ac:dyDescent="0.2">
      <c r="A901" s="167" t="s">
        <v>109</v>
      </c>
      <c r="B901" s="231">
        <v>557101000000</v>
      </c>
      <c r="C901" s="231">
        <v>261146661427.13</v>
      </c>
      <c r="D901" s="231">
        <v>193870753177.26001</v>
      </c>
      <c r="E901" s="231">
        <v>189448173438.34003</v>
      </c>
      <c r="F901" s="232">
        <f t="shared" si="54"/>
        <v>295954338572.87</v>
      </c>
      <c r="G901" s="233">
        <f t="shared" si="55"/>
        <v>46.87599940174762</v>
      </c>
      <c r="H901" s="233">
        <f t="shared" si="52"/>
        <v>34.799929129055599</v>
      </c>
      <c r="I901" s="233">
        <f t="shared" si="53"/>
        <v>34.006073124682963</v>
      </c>
    </row>
    <row r="902" spans="1:9" s="2" customFormat="1" x14ac:dyDescent="0.2">
      <c r="A902" s="167" t="s">
        <v>28</v>
      </c>
      <c r="B902" s="231">
        <v>392664780000</v>
      </c>
      <c r="C902" s="231">
        <v>168840854109.70999</v>
      </c>
      <c r="D902" s="231">
        <v>168773643284.08002</v>
      </c>
      <c r="E902" s="231">
        <v>165255893611.08002</v>
      </c>
      <c r="F902" s="232">
        <f t="shared" si="54"/>
        <v>223823925890.29001</v>
      </c>
      <c r="G902" s="233">
        <f t="shared" si="55"/>
        <v>42.998726320631555</v>
      </c>
      <c r="H902" s="233">
        <f t="shared" si="52"/>
        <v>42.981609729316702</v>
      </c>
      <c r="I902" s="233">
        <f t="shared" si="53"/>
        <v>42.085743878297414</v>
      </c>
    </row>
    <row r="903" spans="1:9" s="2" customFormat="1" x14ac:dyDescent="0.2">
      <c r="A903" s="185" t="s">
        <v>110</v>
      </c>
      <c r="B903" s="182">
        <v>275511780000</v>
      </c>
      <c r="C903" s="182">
        <v>115852343278</v>
      </c>
      <c r="D903" s="182">
        <v>115826105348.08</v>
      </c>
      <c r="E903" s="182">
        <v>112319498308.08</v>
      </c>
      <c r="F903" s="183">
        <f t="shared" si="54"/>
        <v>159659436722</v>
      </c>
      <c r="G903" s="184">
        <f t="shared" si="55"/>
        <v>42.049869257133032</v>
      </c>
      <c r="H903" s="184">
        <f t="shared" ref="H903:H966" si="56">IFERROR(IF(D903&gt;0,+D903/B903*100,0),0)</f>
        <v>42.040345914820776</v>
      </c>
      <c r="I903" s="184">
        <f t="shared" ref="I903:I966" si="57">IFERROR(IF(E903&gt;0,+E903/B903*100,0),0)</f>
        <v>40.767584713829656</v>
      </c>
    </row>
    <row r="904" spans="1:9" s="2" customFormat="1" x14ac:dyDescent="0.2">
      <c r="A904" s="185" t="s">
        <v>111</v>
      </c>
      <c r="B904" s="182">
        <v>99282000000</v>
      </c>
      <c r="C904" s="182">
        <v>48826484044.709999</v>
      </c>
      <c r="D904" s="182">
        <v>48826484044</v>
      </c>
      <c r="E904" s="182">
        <v>48816489359</v>
      </c>
      <c r="F904" s="183">
        <f t="shared" si="54"/>
        <v>50455515955.290001</v>
      </c>
      <c r="G904" s="184">
        <f t="shared" si="55"/>
        <v>49.179593526228317</v>
      </c>
      <c r="H904" s="184">
        <f t="shared" si="56"/>
        <v>49.179593525513184</v>
      </c>
      <c r="I904" s="184">
        <f t="shared" si="57"/>
        <v>49.169526559698632</v>
      </c>
    </row>
    <row r="905" spans="1:9" s="2" customFormat="1" x14ac:dyDescent="0.2">
      <c r="A905" s="185" t="s">
        <v>112</v>
      </c>
      <c r="B905" s="182">
        <v>17871000000</v>
      </c>
      <c r="C905" s="182">
        <v>4162026787</v>
      </c>
      <c r="D905" s="182">
        <v>4121053892</v>
      </c>
      <c r="E905" s="182">
        <v>4119905944</v>
      </c>
      <c r="F905" s="183">
        <f t="shared" ref="F905:F968" si="58">+B905-C905</f>
        <v>13708973213</v>
      </c>
      <c r="G905" s="184">
        <f t="shared" ref="G905:G968" si="59">IFERROR(IF(C905&gt;0,+C905/B905*100,0),0)</f>
        <v>23.289277527838397</v>
      </c>
      <c r="H905" s="184">
        <f t="shared" si="56"/>
        <v>23.060007229589839</v>
      </c>
      <c r="I905" s="184">
        <f t="shared" si="57"/>
        <v>23.053583705444574</v>
      </c>
    </row>
    <row r="906" spans="1:9" s="2" customFormat="1" x14ac:dyDescent="0.2">
      <c r="A906" s="167" t="s">
        <v>29</v>
      </c>
      <c r="B906" s="231">
        <v>159100103977</v>
      </c>
      <c r="C906" s="231">
        <v>92136549285.419998</v>
      </c>
      <c r="D906" s="231">
        <v>24954208074.18</v>
      </c>
      <c r="E906" s="231">
        <v>24058510953.259998</v>
      </c>
      <c r="F906" s="232">
        <f t="shared" si="58"/>
        <v>66963554691.580002</v>
      </c>
      <c r="G906" s="233">
        <f t="shared" si="59"/>
        <v>57.911055355903187</v>
      </c>
      <c r="H906" s="233">
        <f t="shared" si="56"/>
        <v>15.684595704467583</v>
      </c>
      <c r="I906" s="233">
        <f t="shared" si="57"/>
        <v>15.121618623667255</v>
      </c>
    </row>
    <row r="907" spans="1:9" s="2" customFormat="1" x14ac:dyDescent="0.2">
      <c r="A907" s="185" t="s">
        <v>113</v>
      </c>
      <c r="B907" s="182">
        <v>159100103977</v>
      </c>
      <c r="C907" s="182">
        <v>92136549285.419998</v>
      </c>
      <c r="D907" s="182">
        <v>24954208074.18</v>
      </c>
      <c r="E907" s="182">
        <v>24058510953.259998</v>
      </c>
      <c r="F907" s="183">
        <f t="shared" si="58"/>
        <v>66963554691.580002</v>
      </c>
      <c r="G907" s="184">
        <f t="shared" si="59"/>
        <v>57.911055355903187</v>
      </c>
      <c r="H907" s="184">
        <f t="shared" si="56"/>
        <v>15.684595704467583</v>
      </c>
      <c r="I907" s="184">
        <f t="shared" si="57"/>
        <v>15.121618623667255</v>
      </c>
    </row>
    <row r="908" spans="1:9" s="2" customFormat="1" x14ac:dyDescent="0.2">
      <c r="A908" s="167" t="s">
        <v>30</v>
      </c>
      <c r="B908" s="231">
        <v>3872116023</v>
      </c>
      <c r="C908" s="231">
        <v>160938082</v>
      </c>
      <c r="D908" s="231">
        <v>134581869</v>
      </c>
      <c r="E908" s="231">
        <v>125448924</v>
      </c>
      <c r="F908" s="232">
        <f t="shared" si="58"/>
        <v>3711177941</v>
      </c>
      <c r="G908" s="233">
        <f t="shared" si="59"/>
        <v>4.1563341863736296</v>
      </c>
      <c r="H908" s="233">
        <f t="shared" si="56"/>
        <v>3.4756672630829377</v>
      </c>
      <c r="I908" s="233">
        <f t="shared" si="57"/>
        <v>3.2398028172411504</v>
      </c>
    </row>
    <row r="909" spans="1:9" s="2" customFormat="1" x14ac:dyDescent="0.2">
      <c r="A909" s="228" t="s">
        <v>115</v>
      </c>
      <c r="B909" s="229">
        <v>3700000000</v>
      </c>
      <c r="C909" s="229">
        <v>0</v>
      </c>
      <c r="D909" s="229">
        <v>0</v>
      </c>
      <c r="E909" s="229">
        <v>0</v>
      </c>
      <c r="F909" s="230">
        <f t="shared" si="58"/>
        <v>3700000000</v>
      </c>
      <c r="G909" s="191">
        <f t="shared" si="59"/>
        <v>0</v>
      </c>
      <c r="H909" s="191">
        <f t="shared" si="56"/>
        <v>0</v>
      </c>
      <c r="I909" s="191">
        <f t="shared" si="57"/>
        <v>0</v>
      </c>
    </row>
    <row r="910" spans="1:9" s="2" customFormat="1" x14ac:dyDescent="0.2">
      <c r="A910" s="185" t="s">
        <v>118</v>
      </c>
      <c r="B910" s="182">
        <v>55000000</v>
      </c>
      <c r="C910" s="182">
        <v>45421688</v>
      </c>
      <c r="D910" s="182">
        <v>19065475</v>
      </c>
      <c r="E910" s="182">
        <v>9932530</v>
      </c>
      <c r="F910" s="183">
        <f t="shared" si="58"/>
        <v>9578312</v>
      </c>
      <c r="G910" s="184">
        <f t="shared" si="59"/>
        <v>82.584887272727272</v>
      </c>
      <c r="H910" s="184">
        <f t="shared" si="56"/>
        <v>34.664499999999997</v>
      </c>
      <c r="I910" s="184">
        <f t="shared" si="57"/>
        <v>18.059145454545455</v>
      </c>
    </row>
    <row r="911" spans="1:9" s="2" customFormat="1" x14ac:dyDescent="0.2">
      <c r="A911" s="185" t="s">
        <v>124</v>
      </c>
      <c r="B911" s="182">
        <v>117116023</v>
      </c>
      <c r="C911" s="182">
        <v>115516394</v>
      </c>
      <c r="D911" s="182">
        <v>115516394</v>
      </c>
      <c r="E911" s="182">
        <v>115516394</v>
      </c>
      <c r="F911" s="183">
        <f t="shared" si="58"/>
        <v>1599629</v>
      </c>
      <c r="G911" s="184">
        <f t="shared" si="59"/>
        <v>98.634150170895069</v>
      </c>
      <c r="H911" s="184">
        <f t="shared" si="56"/>
        <v>98.634150170895069</v>
      </c>
      <c r="I911" s="184">
        <f t="shared" si="57"/>
        <v>98.634150170895069</v>
      </c>
    </row>
    <row r="912" spans="1:9" s="2" customFormat="1" x14ac:dyDescent="0.2">
      <c r="A912" s="167" t="s">
        <v>127</v>
      </c>
      <c r="B912" s="231">
        <v>1464000000</v>
      </c>
      <c r="C912" s="231">
        <v>8319950</v>
      </c>
      <c r="D912" s="231">
        <v>8319950</v>
      </c>
      <c r="E912" s="231">
        <v>8319950</v>
      </c>
      <c r="F912" s="232">
        <f t="shared" si="58"/>
        <v>1455680050</v>
      </c>
      <c r="G912" s="233">
        <f t="shared" si="59"/>
        <v>0.56830259562841534</v>
      </c>
      <c r="H912" s="233">
        <f t="shared" si="56"/>
        <v>0.56830259562841534</v>
      </c>
      <c r="I912" s="233">
        <f t="shared" si="57"/>
        <v>0.56830259562841534</v>
      </c>
    </row>
    <row r="913" spans="1:9" s="2" customFormat="1" ht="11.25" customHeight="1" x14ac:dyDescent="0.2">
      <c r="A913" s="185" t="s">
        <v>128</v>
      </c>
      <c r="B913" s="182">
        <v>140000000</v>
      </c>
      <c r="C913" s="182">
        <v>5089450</v>
      </c>
      <c r="D913" s="182">
        <v>5089450</v>
      </c>
      <c r="E913" s="182">
        <v>5089450</v>
      </c>
      <c r="F913" s="183">
        <f t="shared" si="58"/>
        <v>134910550</v>
      </c>
      <c r="G913" s="184">
        <f t="shared" si="59"/>
        <v>3.6353214285714288</v>
      </c>
      <c r="H913" s="184">
        <f t="shared" si="56"/>
        <v>3.6353214285714288</v>
      </c>
      <c r="I913" s="184">
        <f t="shared" si="57"/>
        <v>3.6353214285714288</v>
      </c>
    </row>
    <row r="914" spans="1:9" s="2" customFormat="1" x14ac:dyDescent="0.2">
      <c r="A914" s="185" t="s">
        <v>129</v>
      </c>
      <c r="B914" s="182">
        <v>18000000</v>
      </c>
      <c r="C914" s="182">
        <v>0</v>
      </c>
      <c r="D914" s="182">
        <v>0</v>
      </c>
      <c r="E914" s="182">
        <v>0</v>
      </c>
      <c r="F914" s="183">
        <f t="shared" si="58"/>
        <v>18000000</v>
      </c>
      <c r="G914" s="184">
        <f t="shared" si="59"/>
        <v>0</v>
      </c>
      <c r="H914" s="184">
        <f t="shared" si="56"/>
        <v>0</v>
      </c>
      <c r="I914" s="184">
        <f t="shared" si="57"/>
        <v>0</v>
      </c>
    </row>
    <row r="915" spans="1:9" s="2" customFormat="1" x14ac:dyDescent="0.2">
      <c r="A915" s="228" t="s">
        <v>130</v>
      </c>
      <c r="B915" s="229">
        <v>1168000000</v>
      </c>
      <c r="C915" s="229">
        <v>0</v>
      </c>
      <c r="D915" s="229">
        <v>0</v>
      </c>
      <c r="E915" s="229">
        <v>0</v>
      </c>
      <c r="F915" s="230">
        <f t="shared" si="58"/>
        <v>1168000000</v>
      </c>
      <c r="G915" s="191">
        <f t="shared" si="59"/>
        <v>0</v>
      </c>
      <c r="H915" s="191">
        <f t="shared" si="56"/>
        <v>0</v>
      </c>
      <c r="I915" s="191">
        <f t="shared" si="57"/>
        <v>0</v>
      </c>
    </row>
    <row r="916" spans="1:9" s="2" customFormat="1" x14ac:dyDescent="0.2">
      <c r="A916" s="228" t="s">
        <v>189</v>
      </c>
      <c r="B916" s="229">
        <v>138000000</v>
      </c>
      <c r="C916" s="229">
        <v>3230500</v>
      </c>
      <c r="D916" s="229">
        <v>3230500</v>
      </c>
      <c r="E916" s="229">
        <v>3230500</v>
      </c>
      <c r="F916" s="230">
        <f t="shared" si="58"/>
        <v>134769500</v>
      </c>
      <c r="G916" s="191">
        <f t="shared" si="59"/>
        <v>2.340942028985507</v>
      </c>
      <c r="H916" s="191">
        <f t="shared" si="56"/>
        <v>2.340942028985507</v>
      </c>
      <c r="I916" s="191">
        <f t="shared" si="57"/>
        <v>2.340942028985507</v>
      </c>
    </row>
    <row r="917" spans="1:9" s="2" customFormat="1" x14ac:dyDescent="0.2">
      <c r="A917" s="167" t="s">
        <v>131</v>
      </c>
      <c r="B917" s="231">
        <v>163000000000</v>
      </c>
      <c r="C917" s="231">
        <v>90345740059</v>
      </c>
      <c r="D917" s="231">
        <v>10321681470</v>
      </c>
      <c r="E917" s="231">
        <v>10321681470</v>
      </c>
      <c r="F917" s="232">
        <f t="shared" si="58"/>
        <v>72654259941</v>
      </c>
      <c r="G917" s="233">
        <f t="shared" si="59"/>
        <v>55.426834392024539</v>
      </c>
      <c r="H917" s="233">
        <f t="shared" si="56"/>
        <v>6.3323199202453981</v>
      </c>
      <c r="I917" s="233">
        <f t="shared" si="57"/>
        <v>6.3323199202453981</v>
      </c>
    </row>
    <row r="918" spans="1:9" s="2" customFormat="1" x14ac:dyDescent="0.2">
      <c r="A918" s="167" t="s">
        <v>1659</v>
      </c>
      <c r="B918" s="231">
        <v>163000000000</v>
      </c>
      <c r="C918" s="231">
        <v>90345740059</v>
      </c>
      <c r="D918" s="231">
        <v>10321681470</v>
      </c>
      <c r="E918" s="231">
        <v>10321681470</v>
      </c>
      <c r="F918" s="232">
        <f t="shared" si="58"/>
        <v>72654259941</v>
      </c>
      <c r="G918" s="233">
        <f t="shared" si="59"/>
        <v>55.426834392024539</v>
      </c>
      <c r="H918" s="233">
        <f t="shared" si="56"/>
        <v>6.3323199202453981</v>
      </c>
      <c r="I918" s="233">
        <f t="shared" si="57"/>
        <v>6.3323199202453981</v>
      </c>
    </row>
    <row r="919" spans="1:9" s="2" customFormat="1" x14ac:dyDescent="0.2">
      <c r="A919" s="185" t="s">
        <v>341</v>
      </c>
      <c r="B919" s="182">
        <v>30754562636</v>
      </c>
      <c r="C919" s="182">
        <v>104433333</v>
      </c>
      <c r="D919" s="182">
        <v>83433333</v>
      </c>
      <c r="E919" s="182">
        <v>83433333</v>
      </c>
      <c r="F919" s="183">
        <f t="shared" si="58"/>
        <v>30650129303</v>
      </c>
      <c r="G919" s="184">
        <f t="shared" si="59"/>
        <v>0.33957021023526024</v>
      </c>
      <c r="H919" s="184">
        <f t="shared" si="56"/>
        <v>0.27128765896458057</v>
      </c>
      <c r="I919" s="184">
        <f t="shared" si="57"/>
        <v>0.27128765896458057</v>
      </c>
    </row>
    <row r="920" spans="1:9" s="2" customFormat="1" x14ac:dyDescent="0.2">
      <c r="A920" s="185" t="s">
        <v>342</v>
      </c>
      <c r="B920" s="182">
        <v>55604878564</v>
      </c>
      <c r="C920" s="182">
        <v>13600747926</v>
      </c>
      <c r="D920" s="182">
        <v>0</v>
      </c>
      <c r="E920" s="182">
        <v>0</v>
      </c>
      <c r="F920" s="183">
        <f t="shared" si="58"/>
        <v>42004130638</v>
      </c>
      <c r="G920" s="184">
        <f t="shared" si="59"/>
        <v>24.459630660546875</v>
      </c>
      <c r="H920" s="184">
        <f t="shared" si="56"/>
        <v>0</v>
      </c>
      <c r="I920" s="184">
        <f t="shared" si="57"/>
        <v>0</v>
      </c>
    </row>
    <row r="921" spans="1:9" s="2" customFormat="1" x14ac:dyDescent="0.2">
      <c r="A921" s="185" t="s">
        <v>343</v>
      </c>
      <c r="B921" s="182">
        <v>76640558800</v>
      </c>
      <c r="C921" s="182">
        <v>76640558800</v>
      </c>
      <c r="D921" s="182">
        <v>10238248137</v>
      </c>
      <c r="E921" s="182">
        <v>10238248137</v>
      </c>
      <c r="F921" s="183">
        <f t="shared" si="58"/>
        <v>0</v>
      </c>
      <c r="G921" s="184">
        <f t="shared" si="59"/>
        <v>100</v>
      </c>
      <c r="H921" s="184">
        <f t="shared" si="56"/>
        <v>13.358785866524761</v>
      </c>
      <c r="I921" s="184">
        <f t="shared" si="57"/>
        <v>13.358785866524761</v>
      </c>
    </row>
    <row r="922" spans="1:9" s="2" customFormat="1" x14ac:dyDescent="0.2">
      <c r="A922" s="167" t="s">
        <v>85</v>
      </c>
      <c r="B922" s="231">
        <v>1466918962699</v>
      </c>
      <c r="C922" s="231">
        <v>661104728664.1499</v>
      </c>
      <c r="D922" s="231">
        <v>362975762262.19995</v>
      </c>
      <c r="E922" s="231">
        <v>340439438946.17993</v>
      </c>
      <c r="F922" s="232">
        <f t="shared" si="58"/>
        <v>805814234034.8501</v>
      </c>
      <c r="G922" s="233">
        <f t="shared" si="59"/>
        <v>45.067569884554239</v>
      </c>
      <c r="H922" s="233">
        <f t="shared" si="56"/>
        <v>24.744090947897828</v>
      </c>
      <c r="I922" s="233">
        <f t="shared" si="57"/>
        <v>23.207787723992723</v>
      </c>
    </row>
    <row r="923" spans="1:9" s="2" customFormat="1" x14ac:dyDescent="0.2">
      <c r="A923" s="167" t="s">
        <v>344</v>
      </c>
      <c r="B923" s="231">
        <v>1324986531556</v>
      </c>
      <c r="C923" s="231">
        <v>610416261732.39001</v>
      </c>
      <c r="D923" s="231">
        <v>338386987344.94995</v>
      </c>
      <c r="E923" s="231">
        <v>316622086161.48993</v>
      </c>
      <c r="F923" s="232">
        <f t="shared" si="58"/>
        <v>714570269823.60999</v>
      </c>
      <c r="G923" s="233">
        <f t="shared" si="59"/>
        <v>46.069620120254861</v>
      </c>
      <c r="H923" s="233">
        <f t="shared" si="56"/>
        <v>25.538900153767198</v>
      </c>
      <c r="I923" s="233">
        <f t="shared" si="57"/>
        <v>23.89624940486484</v>
      </c>
    </row>
    <row r="924" spans="1:9" s="2" customFormat="1" x14ac:dyDescent="0.2">
      <c r="A924" s="167" t="s">
        <v>109</v>
      </c>
      <c r="B924" s="231">
        <v>375788951374</v>
      </c>
      <c r="C924" s="231">
        <v>192294555541.35999</v>
      </c>
      <c r="D924" s="231">
        <v>140781723163.70001</v>
      </c>
      <c r="E924" s="231">
        <v>129982628731.51999</v>
      </c>
      <c r="F924" s="232">
        <f t="shared" si="58"/>
        <v>183494395832.64001</v>
      </c>
      <c r="G924" s="233">
        <f t="shared" si="59"/>
        <v>51.170891224521618</v>
      </c>
      <c r="H924" s="233">
        <f t="shared" si="56"/>
        <v>37.462975600788354</v>
      </c>
      <c r="I924" s="233">
        <f t="shared" si="57"/>
        <v>34.589263004211148</v>
      </c>
    </row>
    <row r="925" spans="1:9" s="2" customFormat="1" x14ac:dyDescent="0.2">
      <c r="A925" s="167" t="s">
        <v>28</v>
      </c>
      <c r="B925" s="231">
        <v>36293980717</v>
      </c>
      <c r="C925" s="231">
        <v>15427342045.48</v>
      </c>
      <c r="D925" s="231">
        <v>13346235041</v>
      </c>
      <c r="E925" s="231">
        <v>13346235041</v>
      </c>
      <c r="F925" s="232">
        <f t="shared" si="58"/>
        <v>20866638671.52</v>
      </c>
      <c r="G925" s="233">
        <f t="shared" si="59"/>
        <v>42.506613330110341</v>
      </c>
      <c r="H925" s="233">
        <f t="shared" si="56"/>
        <v>36.772585363579751</v>
      </c>
      <c r="I925" s="233">
        <f t="shared" si="57"/>
        <v>36.772585363579751</v>
      </c>
    </row>
    <row r="926" spans="1:9" s="2" customFormat="1" x14ac:dyDescent="0.2">
      <c r="A926" s="185" t="s">
        <v>110</v>
      </c>
      <c r="B926" s="182">
        <v>23120529102</v>
      </c>
      <c r="C926" s="182">
        <v>10695288351</v>
      </c>
      <c r="D926" s="182">
        <v>8936540407</v>
      </c>
      <c r="E926" s="182">
        <v>8936540407</v>
      </c>
      <c r="F926" s="183">
        <f t="shared" si="58"/>
        <v>12425240751</v>
      </c>
      <c r="G926" s="184">
        <f t="shared" si="59"/>
        <v>46.25883907680479</v>
      </c>
      <c r="H926" s="184">
        <f t="shared" si="56"/>
        <v>38.651971879946991</v>
      </c>
      <c r="I926" s="184">
        <f t="shared" si="57"/>
        <v>38.651971879946991</v>
      </c>
    </row>
    <row r="927" spans="1:9" s="2" customFormat="1" x14ac:dyDescent="0.2">
      <c r="A927" s="185" t="s">
        <v>111</v>
      </c>
      <c r="B927" s="182">
        <v>8164318781</v>
      </c>
      <c r="C927" s="182">
        <v>3075744724.48</v>
      </c>
      <c r="D927" s="182">
        <v>2930237418</v>
      </c>
      <c r="E927" s="182">
        <v>2930237418</v>
      </c>
      <c r="F927" s="183">
        <f t="shared" si="58"/>
        <v>5088574056.5200005</v>
      </c>
      <c r="G927" s="184">
        <f t="shared" si="59"/>
        <v>37.673011147456322</v>
      </c>
      <c r="H927" s="184">
        <f t="shared" si="56"/>
        <v>35.890776641637849</v>
      </c>
      <c r="I927" s="184">
        <f t="shared" si="57"/>
        <v>35.890776641637849</v>
      </c>
    </row>
    <row r="928" spans="1:9" s="2" customFormat="1" x14ac:dyDescent="0.2">
      <c r="A928" s="185" t="s">
        <v>112</v>
      </c>
      <c r="B928" s="182">
        <v>4245439393</v>
      </c>
      <c r="C928" s="182">
        <v>1379674241</v>
      </c>
      <c r="D928" s="182">
        <v>1202822487</v>
      </c>
      <c r="E928" s="182">
        <v>1202822487</v>
      </c>
      <c r="F928" s="183">
        <f t="shared" si="58"/>
        <v>2865765152</v>
      </c>
      <c r="G928" s="184">
        <f t="shared" si="59"/>
        <v>32.497796182766045</v>
      </c>
      <c r="H928" s="184">
        <f t="shared" si="56"/>
        <v>28.332108308582793</v>
      </c>
      <c r="I928" s="184">
        <f t="shared" si="57"/>
        <v>28.332108308582793</v>
      </c>
    </row>
    <row r="929" spans="1:9" s="2" customFormat="1" x14ac:dyDescent="0.2">
      <c r="A929" s="185" t="s">
        <v>150</v>
      </c>
      <c r="B929" s="182">
        <v>507470560</v>
      </c>
      <c r="C929" s="182">
        <v>190457095</v>
      </c>
      <c r="D929" s="182">
        <v>190457095</v>
      </c>
      <c r="E929" s="182">
        <v>190457095</v>
      </c>
      <c r="F929" s="183">
        <f t="shared" si="58"/>
        <v>317013465</v>
      </c>
      <c r="G929" s="184">
        <f t="shared" si="59"/>
        <v>37.530668774164951</v>
      </c>
      <c r="H929" s="184">
        <f t="shared" si="56"/>
        <v>37.530668774164951</v>
      </c>
      <c r="I929" s="184">
        <f t="shared" si="57"/>
        <v>37.530668774164951</v>
      </c>
    </row>
    <row r="930" spans="1:9" s="2" customFormat="1" x14ac:dyDescent="0.2">
      <c r="A930" s="185" t="s">
        <v>151</v>
      </c>
      <c r="B930" s="182">
        <v>60946219</v>
      </c>
      <c r="C930" s="182">
        <v>26950409</v>
      </c>
      <c r="D930" s="182">
        <v>26950409</v>
      </c>
      <c r="E930" s="182">
        <v>26950409</v>
      </c>
      <c r="F930" s="183">
        <f t="shared" si="58"/>
        <v>33995810</v>
      </c>
      <c r="G930" s="184">
        <f t="shared" si="59"/>
        <v>44.219985164297064</v>
      </c>
      <c r="H930" s="184">
        <f t="shared" si="56"/>
        <v>44.219985164297064</v>
      </c>
      <c r="I930" s="184">
        <f t="shared" si="57"/>
        <v>44.219985164297064</v>
      </c>
    </row>
    <row r="931" spans="1:9" s="2" customFormat="1" x14ac:dyDescent="0.2">
      <c r="A931" s="228" t="s">
        <v>152</v>
      </c>
      <c r="B931" s="229">
        <v>195276662</v>
      </c>
      <c r="C931" s="229">
        <v>59227225</v>
      </c>
      <c r="D931" s="229">
        <v>59227225</v>
      </c>
      <c r="E931" s="229">
        <v>59227225</v>
      </c>
      <c r="F931" s="230">
        <f t="shared" si="58"/>
        <v>136049437</v>
      </c>
      <c r="G931" s="191">
        <f t="shared" si="59"/>
        <v>30.32990445115249</v>
      </c>
      <c r="H931" s="191">
        <f t="shared" si="56"/>
        <v>30.32990445115249</v>
      </c>
      <c r="I931" s="191">
        <f t="shared" si="57"/>
        <v>30.32990445115249</v>
      </c>
    </row>
    <row r="932" spans="1:9" s="2" customFormat="1" x14ac:dyDescent="0.2">
      <c r="A932" s="171" t="s">
        <v>29</v>
      </c>
      <c r="B932" s="172">
        <v>24316146643</v>
      </c>
      <c r="C932" s="172">
        <v>20542663620.41</v>
      </c>
      <c r="D932" s="172">
        <v>10687149064.32</v>
      </c>
      <c r="E932" s="172">
        <v>10439117482</v>
      </c>
      <c r="F932" s="173">
        <f t="shared" si="58"/>
        <v>3773483022.5900002</v>
      </c>
      <c r="G932" s="174">
        <f t="shared" si="59"/>
        <v>84.481574823549238</v>
      </c>
      <c r="H932" s="174">
        <f t="shared" si="56"/>
        <v>43.95083325176671</v>
      </c>
      <c r="I932" s="174">
        <f t="shared" si="57"/>
        <v>42.930804930826312</v>
      </c>
    </row>
    <row r="933" spans="1:9" s="2" customFormat="1" x14ac:dyDescent="0.2">
      <c r="A933" s="228" t="s">
        <v>113</v>
      </c>
      <c r="B933" s="229">
        <v>24316146643</v>
      </c>
      <c r="C933" s="229">
        <v>20542663620.41</v>
      </c>
      <c r="D933" s="229">
        <v>10687149064.32</v>
      </c>
      <c r="E933" s="229">
        <v>10439117482</v>
      </c>
      <c r="F933" s="230">
        <f t="shared" si="58"/>
        <v>3773483022.5900002</v>
      </c>
      <c r="G933" s="191">
        <f t="shared" si="59"/>
        <v>84.481574823549238</v>
      </c>
      <c r="H933" s="191">
        <f t="shared" si="56"/>
        <v>43.95083325176671</v>
      </c>
      <c r="I933" s="191">
        <f t="shared" si="57"/>
        <v>42.930804930826312</v>
      </c>
    </row>
    <row r="934" spans="1:9" s="2" customFormat="1" x14ac:dyDescent="0.2">
      <c r="A934" s="167" t="s">
        <v>30</v>
      </c>
      <c r="B934" s="231">
        <v>313222183900</v>
      </c>
      <c r="C934" s="231">
        <v>156255144357.47</v>
      </c>
      <c r="D934" s="231">
        <v>116678933540.38</v>
      </c>
      <c r="E934" s="231">
        <v>106130393690.51999</v>
      </c>
      <c r="F934" s="232">
        <f t="shared" si="58"/>
        <v>156967039542.53</v>
      </c>
      <c r="G934" s="233">
        <f t="shared" si="59"/>
        <v>49.886359392525137</v>
      </c>
      <c r="H934" s="233">
        <f t="shared" si="56"/>
        <v>37.251171704246588</v>
      </c>
      <c r="I934" s="233">
        <f t="shared" si="57"/>
        <v>33.883421783561609</v>
      </c>
    </row>
    <row r="935" spans="1:9" s="2" customFormat="1" x14ac:dyDescent="0.2">
      <c r="A935" s="185" t="s">
        <v>115</v>
      </c>
      <c r="B935" s="182">
        <v>101924889802</v>
      </c>
      <c r="C935" s="182">
        <v>0</v>
      </c>
      <c r="D935" s="182">
        <v>0</v>
      </c>
      <c r="E935" s="182">
        <v>0</v>
      </c>
      <c r="F935" s="183">
        <f t="shared" si="58"/>
        <v>101924889802</v>
      </c>
      <c r="G935" s="184">
        <f t="shared" si="59"/>
        <v>0</v>
      </c>
      <c r="H935" s="184">
        <f t="shared" si="56"/>
        <v>0</v>
      </c>
      <c r="I935" s="184">
        <f t="shared" si="57"/>
        <v>0</v>
      </c>
    </row>
    <row r="936" spans="1:9" s="2" customFormat="1" ht="11.25" customHeight="1" x14ac:dyDescent="0.2">
      <c r="A936" s="185" t="s">
        <v>345</v>
      </c>
      <c r="B936" s="182">
        <v>83544483800</v>
      </c>
      <c r="C936" s="182">
        <v>63837504809.470001</v>
      </c>
      <c r="D936" s="182">
        <v>63837493552.379997</v>
      </c>
      <c r="E936" s="182">
        <v>63828134517.519997</v>
      </c>
      <c r="F936" s="183">
        <f t="shared" si="58"/>
        <v>19706978990.529999</v>
      </c>
      <c r="G936" s="184">
        <f t="shared" si="59"/>
        <v>76.411394152955438</v>
      </c>
      <c r="H936" s="184">
        <f t="shared" si="56"/>
        <v>76.411380678588856</v>
      </c>
      <c r="I936" s="184">
        <f t="shared" si="57"/>
        <v>76.400178221605103</v>
      </c>
    </row>
    <row r="937" spans="1:9" s="2" customFormat="1" x14ac:dyDescent="0.2">
      <c r="A937" s="228" t="s">
        <v>346</v>
      </c>
      <c r="B937" s="229">
        <v>15910077148</v>
      </c>
      <c r="C937" s="229">
        <v>9163345703</v>
      </c>
      <c r="D937" s="229">
        <v>9095077148</v>
      </c>
      <c r="E937" s="229">
        <v>9095077148</v>
      </c>
      <c r="F937" s="230">
        <f t="shared" si="58"/>
        <v>6746731445</v>
      </c>
      <c r="G937" s="191">
        <f t="shared" si="59"/>
        <v>57.594602576467658</v>
      </c>
      <c r="H937" s="191">
        <f t="shared" si="56"/>
        <v>57.165512545256959</v>
      </c>
      <c r="I937" s="191">
        <f t="shared" si="57"/>
        <v>57.165512545256959</v>
      </c>
    </row>
    <row r="938" spans="1:9" s="2" customFormat="1" x14ac:dyDescent="0.2">
      <c r="A938" s="185" t="s">
        <v>347</v>
      </c>
      <c r="B938" s="182">
        <v>29683464942</v>
      </c>
      <c r="C938" s="182">
        <v>17575373199</v>
      </c>
      <c r="D938" s="182">
        <v>8481242467</v>
      </c>
      <c r="E938" s="182">
        <v>5957911552</v>
      </c>
      <c r="F938" s="183">
        <f t="shared" si="58"/>
        <v>12108091743</v>
      </c>
      <c r="G938" s="184">
        <f t="shared" si="59"/>
        <v>59.209304686435345</v>
      </c>
      <c r="H938" s="184">
        <f t="shared" si="56"/>
        <v>28.572279158015824</v>
      </c>
      <c r="I938" s="184">
        <f t="shared" si="57"/>
        <v>20.071482772113903</v>
      </c>
    </row>
    <row r="939" spans="1:9" s="2" customFormat="1" x14ac:dyDescent="0.2">
      <c r="A939" s="228" t="s">
        <v>118</v>
      </c>
      <c r="B939" s="229">
        <v>88872314</v>
      </c>
      <c r="C939" s="229">
        <v>48738446</v>
      </c>
      <c r="D939" s="229">
        <v>24259173</v>
      </c>
      <c r="E939" s="229">
        <v>24259173</v>
      </c>
      <c r="F939" s="230">
        <f t="shared" si="58"/>
        <v>40133868</v>
      </c>
      <c r="G939" s="191">
        <f t="shared" si="59"/>
        <v>54.840977810029791</v>
      </c>
      <c r="H939" s="191">
        <f t="shared" si="56"/>
        <v>27.296659564867408</v>
      </c>
      <c r="I939" s="191">
        <f t="shared" si="57"/>
        <v>27.296659564867408</v>
      </c>
    </row>
    <row r="940" spans="1:9" s="2" customFormat="1" x14ac:dyDescent="0.2">
      <c r="A940" s="185" t="s">
        <v>348</v>
      </c>
      <c r="B940" s="182">
        <v>77770395894</v>
      </c>
      <c r="C940" s="182">
        <v>65556385048</v>
      </c>
      <c r="D940" s="182">
        <v>35167064048</v>
      </c>
      <c r="E940" s="182">
        <v>27151214148</v>
      </c>
      <c r="F940" s="183">
        <f t="shared" si="58"/>
        <v>12214010846</v>
      </c>
      <c r="G940" s="184">
        <f t="shared" si="59"/>
        <v>84.29478118814319</v>
      </c>
      <c r="H940" s="184">
        <f t="shared" si="56"/>
        <v>45.219088373848884</v>
      </c>
      <c r="I940" s="184">
        <f t="shared" si="57"/>
        <v>34.912017401848821</v>
      </c>
    </row>
    <row r="941" spans="1:9" s="2" customFormat="1" x14ac:dyDescent="0.2">
      <c r="A941" s="185" t="s">
        <v>124</v>
      </c>
      <c r="B941" s="182">
        <v>300000000</v>
      </c>
      <c r="C941" s="182">
        <v>73797152</v>
      </c>
      <c r="D941" s="182">
        <v>73797152</v>
      </c>
      <c r="E941" s="182">
        <v>73797152</v>
      </c>
      <c r="F941" s="183">
        <f t="shared" si="58"/>
        <v>226202848</v>
      </c>
      <c r="G941" s="184">
        <f t="shared" si="59"/>
        <v>24.599050666666667</v>
      </c>
      <c r="H941" s="184">
        <f t="shared" si="56"/>
        <v>24.599050666666667</v>
      </c>
      <c r="I941" s="184">
        <f t="shared" si="57"/>
        <v>24.599050666666667</v>
      </c>
    </row>
    <row r="942" spans="1:9" s="2" customFormat="1" x14ac:dyDescent="0.2">
      <c r="A942" s="185" t="s">
        <v>349</v>
      </c>
      <c r="B942" s="182">
        <v>4000000000</v>
      </c>
      <c r="C942" s="182">
        <v>0</v>
      </c>
      <c r="D942" s="182">
        <v>0</v>
      </c>
      <c r="E942" s="182">
        <v>0</v>
      </c>
      <c r="F942" s="183">
        <f t="shared" si="58"/>
        <v>4000000000</v>
      </c>
      <c r="G942" s="184">
        <f t="shared" si="59"/>
        <v>0</v>
      </c>
      <c r="H942" s="184">
        <f t="shared" si="56"/>
        <v>0</v>
      </c>
      <c r="I942" s="184">
        <f t="shared" si="57"/>
        <v>0</v>
      </c>
    </row>
    <row r="943" spans="1:9" s="2" customFormat="1" x14ac:dyDescent="0.2">
      <c r="A943" s="171" t="s">
        <v>127</v>
      </c>
      <c r="B943" s="172">
        <v>1956640114</v>
      </c>
      <c r="C943" s="172">
        <v>69405518</v>
      </c>
      <c r="D943" s="172">
        <v>69405518</v>
      </c>
      <c r="E943" s="172">
        <v>66882518</v>
      </c>
      <c r="F943" s="173">
        <f t="shared" si="58"/>
        <v>1887234596</v>
      </c>
      <c r="G943" s="174">
        <f t="shared" si="59"/>
        <v>3.5471785283044648</v>
      </c>
      <c r="H943" s="174">
        <f t="shared" si="56"/>
        <v>3.5471785283044648</v>
      </c>
      <c r="I943" s="174">
        <f t="shared" si="57"/>
        <v>3.4182329965253895</v>
      </c>
    </row>
    <row r="944" spans="1:9" s="2" customFormat="1" x14ac:dyDescent="0.2">
      <c r="A944" s="185" t="s">
        <v>128</v>
      </c>
      <c r="B944" s="182">
        <v>548330964</v>
      </c>
      <c r="C944" s="182">
        <v>66384143</v>
      </c>
      <c r="D944" s="182">
        <v>66384143</v>
      </c>
      <c r="E944" s="182">
        <v>63861143</v>
      </c>
      <c r="F944" s="183">
        <f t="shared" si="58"/>
        <v>481946821</v>
      </c>
      <c r="G944" s="184">
        <f t="shared" si="59"/>
        <v>12.106582950511619</v>
      </c>
      <c r="H944" s="184">
        <f t="shared" si="56"/>
        <v>12.106582950511619</v>
      </c>
      <c r="I944" s="184">
        <f t="shared" si="57"/>
        <v>11.646459381783153</v>
      </c>
    </row>
    <row r="945" spans="1:9" s="2" customFormat="1" x14ac:dyDescent="0.2">
      <c r="A945" s="185" t="s">
        <v>129</v>
      </c>
      <c r="B945" s="182">
        <v>31751904</v>
      </c>
      <c r="C945" s="182">
        <v>3021375</v>
      </c>
      <c r="D945" s="182">
        <v>3021375</v>
      </c>
      <c r="E945" s="182">
        <v>3021375</v>
      </c>
      <c r="F945" s="183">
        <f t="shared" si="58"/>
        <v>28730529</v>
      </c>
      <c r="G945" s="184">
        <f t="shared" si="59"/>
        <v>9.5155710977206276</v>
      </c>
      <c r="H945" s="184">
        <f t="shared" si="56"/>
        <v>9.5155710977206276</v>
      </c>
      <c r="I945" s="184">
        <f t="shared" si="57"/>
        <v>9.5155710977206276</v>
      </c>
    </row>
    <row r="946" spans="1:9" s="2" customFormat="1" x14ac:dyDescent="0.2">
      <c r="A946" s="185" t="s">
        <v>130</v>
      </c>
      <c r="B946" s="182">
        <v>1226540600</v>
      </c>
      <c r="C946" s="182">
        <v>0</v>
      </c>
      <c r="D946" s="182">
        <v>0</v>
      </c>
      <c r="E946" s="182">
        <v>0</v>
      </c>
      <c r="F946" s="183">
        <f t="shared" si="58"/>
        <v>1226540600</v>
      </c>
      <c r="G946" s="184">
        <f t="shared" si="59"/>
        <v>0</v>
      </c>
      <c r="H946" s="184">
        <f t="shared" si="56"/>
        <v>0</v>
      </c>
      <c r="I946" s="184">
        <f t="shared" si="57"/>
        <v>0</v>
      </c>
    </row>
    <row r="947" spans="1:9" s="2" customFormat="1" x14ac:dyDescent="0.2">
      <c r="A947" s="228" t="s">
        <v>350</v>
      </c>
      <c r="B947" s="229">
        <v>146547251</v>
      </c>
      <c r="C947" s="229">
        <v>0</v>
      </c>
      <c r="D947" s="229">
        <v>0</v>
      </c>
      <c r="E947" s="229">
        <v>0</v>
      </c>
      <c r="F947" s="230">
        <f t="shared" si="58"/>
        <v>146547251</v>
      </c>
      <c r="G947" s="191">
        <f t="shared" si="59"/>
        <v>0</v>
      </c>
      <c r="H947" s="191">
        <f t="shared" si="56"/>
        <v>0</v>
      </c>
      <c r="I947" s="191">
        <f t="shared" si="57"/>
        <v>0</v>
      </c>
    </row>
    <row r="948" spans="1:9" s="2" customFormat="1" x14ac:dyDescent="0.2">
      <c r="A948" s="228" t="s">
        <v>189</v>
      </c>
      <c r="B948" s="229">
        <v>3469395</v>
      </c>
      <c r="C948" s="229">
        <v>0</v>
      </c>
      <c r="D948" s="229">
        <v>0</v>
      </c>
      <c r="E948" s="229">
        <v>0</v>
      </c>
      <c r="F948" s="230">
        <f t="shared" si="58"/>
        <v>3469395</v>
      </c>
      <c r="G948" s="191">
        <f t="shared" si="59"/>
        <v>0</v>
      </c>
      <c r="H948" s="191">
        <f t="shared" si="56"/>
        <v>0</v>
      </c>
      <c r="I948" s="191">
        <f t="shared" si="57"/>
        <v>0</v>
      </c>
    </row>
    <row r="949" spans="1:9" s="2" customFormat="1" x14ac:dyDescent="0.2">
      <c r="A949" s="167" t="s">
        <v>131</v>
      </c>
      <c r="B949" s="231">
        <v>949197580182</v>
      </c>
      <c r="C949" s="231">
        <v>418121706191.02997</v>
      </c>
      <c r="D949" s="231">
        <v>197605264181.25</v>
      </c>
      <c r="E949" s="231">
        <v>186639457429.97</v>
      </c>
      <c r="F949" s="232">
        <f t="shared" si="58"/>
        <v>531075873990.97003</v>
      </c>
      <c r="G949" s="233">
        <f t="shared" si="59"/>
        <v>44.050018133301492</v>
      </c>
      <c r="H949" s="233">
        <f t="shared" si="56"/>
        <v>20.818138215582156</v>
      </c>
      <c r="I949" s="233">
        <f t="shared" si="57"/>
        <v>19.662866965398667</v>
      </c>
    </row>
    <row r="950" spans="1:9" s="2" customFormat="1" x14ac:dyDescent="0.2">
      <c r="A950" s="167" t="s">
        <v>1659</v>
      </c>
      <c r="B950" s="231">
        <v>949197580182</v>
      </c>
      <c r="C950" s="231">
        <v>418121706191.02997</v>
      </c>
      <c r="D950" s="231">
        <v>197605264181.25</v>
      </c>
      <c r="E950" s="231">
        <v>186639457429.97</v>
      </c>
      <c r="F950" s="232">
        <f t="shared" si="58"/>
        <v>531075873990.97003</v>
      </c>
      <c r="G950" s="233">
        <f t="shared" si="59"/>
        <v>44.050018133301492</v>
      </c>
      <c r="H950" s="233">
        <f t="shared" si="56"/>
        <v>20.818138215582156</v>
      </c>
      <c r="I950" s="233">
        <f t="shared" si="57"/>
        <v>19.662866965398667</v>
      </c>
    </row>
    <row r="951" spans="1:9" s="2" customFormat="1" x14ac:dyDescent="0.2">
      <c r="A951" s="228" t="s">
        <v>351</v>
      </c>
      <c r="B951" s="229">
        <v>23174384163</v>
      </c>
      <c r="C951" s="229">
        <v>16022613878</v>
      </c>
      <c r="D951" s="229">
        <v>8424614139.8000002</v>
      </c>
      <c r="E951" s="229">
        <v>8321635099.8000002</v>
      </c>
      <c r="F951" s="230">
        <f t="shared" si="58"/>
        <v>7151770285</v>
      </c>
      <c r="G951" s="191">
        <f t="shared" si="59"/>
        <v>69.139329724159623</v>
      </c>
      <c r="H951" s="191">
        <f t="shared" si="56"/>
        <v>36.353130596888342</v>
      </c>
      <c r="I951" s="191">
        <f t="shared" si="57"/>
        <v>35.90876478645005</v>
      </c>
    </row>
    <row r="952" spans="1:9" s="2" customFormat="1" x14ac:dyDescent="0.2">
      <c r="A952" s="228" t="s">
        <v>352</v>
      </c>
      <c r="B952" s="229">
        <v>16730319577</v>
      </c>
      <c r="C952" s="229">
        <v>8311070696.4499998</v>
      </c>
      <c r="D952" s="229">
        <v>3304286825.25</v>
      </c>
      <c r="E952" s="229">
        <v>3175221537.25</v>
      </c>
      <c r="F952" s="230">
        <f t="shared" si="58"/>
        <v>8419248880.5500002</v>
      </c>
      <c r="G952" s="191">
        <f t="shared" si="59"/>
        <v>49.676700186143727</v>
      </c>
      <c r="H952" s="191">
        <f t="shared" si="56"/>
        <v>19.750291140837302</v>
      </c>
      <c r="I952" s="191">
        <f t="shared" si="57"/>
        <v>18.978845697694467</v>
      </c>
    </row>
    <row r="953" spans="1:9" s="2" customFormat="1" x14ac:dyDescent="0.2">
      <c r="A953" s="228" t="s">
        <v>353</v>
      </c>
      <c r="B953" s="229">
        <v>70100000000</v>
      </c>
      <c r="C953" s="229">
        <v>7022456820</v>
      </c>
      <c r="D953" s="229">
        <v>1108855576</v>
      </c>
      <c r="E953" s="229">
        <v>1072017043</v>
      </c>
      <c r="F953" s="230">
        <f t="shared" si="58"/>
        <v>63077543180</v>
      </c>
      <c r="G953" s="191">
        <f t="shared" si="59"/>
        <v>10.017770071326677</v>
      </c>
      <c r="H953" s="191">
        <f t="shared" si="56"/>
        <v>1.5818196519258203</v>
      </c>
      <c r="I953" s="191">
        <f t="shared" si="57"/>
        <v>1.5292682496433667</v>
      </c>
    </row>
    <row r="954" spans="1:9" s="2" customFormat="1" x14ac:dyDescent="0.2">
      <c r="A954" s="185" t="s">
        <v>354</v>
      </c>
      <c r="B954" s="182">
        <v>63040179727</v>
      </c>
      <c r="C954" s="182">
        <v>10624666431.6</v>
      </c>
      <c r="D954" s="182">
        <v>1386854747.01</v>
      </c>
      <c r="E954" s="182">
        <v>1298940337.01</v>
      </c>
      <c r="F954" s="183">
        <f t="shared" si="58"/>
        <v>52415513295.400002</v>
      </c>
      <c r="G954" s="184">
        <f t="shared" si="59"/>
        <v>16.853800984722564</v>
      </c>
      <c r="H954" s="184">
        <f t="shared" si="56"/>
        <v>2.1999536692564545</v>
      </c>
      <c r="I954" s="184">
        <f t="shared" si="57"/>
        <v>2.0604959291600276</v>
      </c>
    </row>
    <row r="955" spans="1:9" s="2" customFormat="1" x14ac:dyDescent="0.2">
      <c r="A955" s="185" t="s">
        <v>355</v>
      </c>
      <c r="B955" s="182">
        <v>360000000000</v>
      </c>
      <c r="C955" s="182">
        <v>180833531510</v>
      </c>
      <c r="D955" s="182">
        <v>122165537402.02</v>
      </c>
      <c r="E955" s="182">
        <v>119107239504.02</v>
      </c>
      <c r="F955" s="183">
        <f t="shared" si="58"/>
        <v>179166468490</v>
      </c>
      <c r="G955" s="184">
        <f t="shared" si="59"/>
        <v>50.231536530555552</v>
      </c>
      <c r="H955" s="184">
        <f t="shared" si="56"/>
        <v>33.934871500561115</v>
      </c>
      <c r="I955" s="184">
        <f t="shared" si="57"/>
        <v>33.085344306672219</v>
      </c>
    </row>
    <row r="956" spans="1:9" s="2" customFormat="1" x14ac:dyDescent="0.2">
      <c r="A956" s="185" t="s">
        <v>356</v>
      </c>
      <c r="B956" s="182">
        <v>114540218062</v>
      </c>
      <c r="C956" s="182">
        <v>69341746198.979996</v>
      </c>
      <c r="D956" s="182">
        <v>28303789586.040001</v>
      </c>
      <c r="E956" s="182">
        <v>27347098527.040001</v>
      </c>
      <c r="F956" s="183">
        <f t="shared" si="58"/>
        <v>45198471863.020004</v>
      </c>
      <c r="G956" s="184">
        <f t="shared" si="59"/>
        <v>60.539212664538219</v>
      </c>
      <c r="H956" s="184">
        <f t="shared" si="56"/>
        <v>24.71078723695053</v>
      </c>
      <c r="I956" s="184">
        <f t="shared" si="57"/>
        <v>23.87554257338428</v>
      </c>
    </row>
    <row r="957" spans="1:9" s="2" customFormat="1" x14ac:dyDescent="0.2">
      <c r="A957" s="228" t="s">
        <v>357</v>
      </c>
      <c r="B957" s="229">
        <v>35396744125</v>
      </c>
      <c r="C957" s="229">
        <v>17444959029.330002</v>
      </c>
      <c r="D957" s="229">
        <v>5605909273.3299999</v>
      </c>
      <c r="E957" s="229">
        <v>879959904.33000004</v>
      </c>
      <c r="F957" s="230">
        <f t="shared" si="58"/>
        <v>17951785095.669998</v>
      </c>
      <c r="G957" s="191">
        <f t="shared" si="59"/>
        <v>49.284078127990824</v>
      </c>
      <c r="H957" s="191">
        <f t="shared" si="56"/>
        <v>15.837358525217182</v>
      </c>
      <c r="I957" s="191">
        <f t="shared" si="57"/>
        <v>2.4859910878314433</v>
      </c>
    </row>
    <row r="958" spans="1:9" s="2" customFormat="1" x14ac:dyDescent="0.2">
      <c r="A958" s="185" t="s">
        <v>358</v>
      </c>
      <c r="B958" s="182">
        <v>36439348790</v>
      </c>
      <c r="C958" s="182">
        <v>15711599571.07</v>
      </c>
      <c r="D958" s="182">
        <v>7483144240.1000004</v>
      </c>
      <c r="E958" s="182">
        <v>6708456145.1000004</v>
      </c>
      <c r="F958" s="183">
        <f t="shared" si="58"/>
        <v>20727749218.93</v>
      </c>
      <c r="G958" s="184">
        <f t="shared" si="59"/>
        <v>43.117125011250785</v>
      </c>
      <c r="H958" s="184">
        <f t="shared" si="56"/>
        <v>20.535889055606805</v>
      </c>
      <c r="I958" s="184">
        <f t="shared" si="57"/>
        <v>18.409923250167942</v>
      </c>
    </row>
    <row r="959" spans="1:9" s="2" customFormat="1" x14ac:dyDescent="0.2">
      <c r="A959" s="228" t="s">
        <v>359</v>
      </c>
      <c r="B959" s="229">
        <v>118517845559</v>
      </c>
      <c r="C959" s="229">
        <v>32108540611.200001</v>
      </c>
      <c r="D959" s="229">
        <v>889281612.33000004</v>
      </c>
      <c r="E959" s="229">
        <v>679071782.33000004</v>
      </c>
      <c r="F959" s="230">
        <f t="shared" si="58"/>
        <v>86409304947.800003</v>
      </c>
      <c r="G959" s="191">
        <f t="shared" si="59"/>
        <v>27.091734970170272</v>
      </c>
      <c r="H959" s="191">
        <f t="shared" si="56"/>
        <v>0.75033562088107819</v>
      </c>
      <c r="I959" s="191">
        <f t="shared" si="57"/>
        <v>0.57297006971996267</v>
      </c>
    </row>
    <row r="960" spans="1:9" s="2" customFormat="1" x14ac:dyDescent="0.2">
      <c r="A960" s="185" t="s">
        <v>360</v>
      </c>
      <c r="B960" s="182">
        <v>9000000000</v>
      </c>
      <c r="C960" s="182">
        <v>9000000000</v>
      </c>
      <c r="D960" s="182">
        <v>0</v>
      </c>
      <c r="E960" s="182">
        <v>0</v>
      </c>
      <c r="F960" s="183">
        <f t="shared" si="58"/>
        <v>0</v>
      </c>
      <c r="G960" s="184">
        <f t="shared" si="59"/>
        <v>100</v>
      </c>
      <c r="H960" s="184">
        <f t="shared" si="56"/>
        <v>0</v>
      </c>
      <c r="I960" s="184">
        <f t="shared" si="57"/>
        <v>0</v>
      </c>
    </row>
    <row r="961" spans="1:9" s="2" customFormat="1" x14ac:dyDescent="0.2">
      <c r="A961" s="185" t="s">
        <v>361</v>
      </c>
      <c r="B961" s="182">
        <v>74580947095</v>
      </c>
      <c r="C961" s="182">
        <v>39400983007.860001</v>
      </c>
      <c r="D961" s="182">
        <v>14548248538.290001</v>
      </c>
      <c r="E961" s="182">
        <v>13888904134.290001</v>
      </c>
      <c r="F961" s="183">
        <f t="shared" si="58"/>
        <v>35179964087.139999</v>
      </c>
      <c r="G961" s="184">
        <f t="shared" si="59"/>
        <v>52.829823892785463</v>
      </c>
      <c r="H961" s="184">
        <f t="shared" si="56"/>
        <v>19.506655660672529</v>
      </c>
      <c r="I961" s="184">
        <f t="shared" si="57"/>
        <v>18.62259018593387</v>
      </c>
    </row>
    <row r="962" spans="1:9" s="2" customFormat="1" x14ac:dyDescent="0.2">
      <c r="A962" s="185" t="s">
        <v>362</v>
      </c>
      <c r="B962" s="182">
        <v>3000000000</v>
      </c>
      <c r="C962" s="182">
        <v>650000000</v>
      </c>
      <c r="D962" s="182">
        <v>650000000</v>
      </c>
      <c r="E962" s="182">
        <v>650000000</v>
      </c>
      <c r="F962" s="183">
        <f t="shared" si="58"/>
        <v>2350000000</v>
      </c>
      <c r="G962" s="184">
        <f t="shared" si="59"/>
        <v>21.666666666666668</v>
      </c>
      <c r="H962" s="184">
        <f t="shared" si="56"/>
        <v>21.666666666666668</v>
      </c>
      <c r="I962" s="184">
        <f t="shared" si="57"/>
        <v>21.666666666666668</v>
      </c>
    </row>
    <row r="963" spans="1:9" s="2" customFormat="1" x14ac:dyDescent="0.2">
      <c r="A963" s="228" t="s">
        <v>363</v>
      </c>
      <c r="B963" s="229">
        <v>20217804374</v>
      </c>
      <c r="C963" s="229">
        <v>10983269773.540001</v>
      </c>
      <c r="D963" s="229">
        <v>3612119433.4099998</v>
      </c>
      <c r="E963" s="229">
        <v>3388290608.1300001</v>
      </c>
      <c r="F963" s="230">
        <f t="shared" si="58"/>
        <v>9234534600.4599991</v>
      </c>
      <c r="G963" s="191">
        <f t="shared" si="59"/>
        <v>54.324740562157345</v>
      </c>
      <c r="H963" s="191">
        <f t="shared" si="56"/>
        <v>17.86603216942374</v>
      </c>
      <c r="I963" s="191">
        <f t="shared" si="57"/>
        <v>16.758944470188492</v>
      </c>
    </row>
    <row r="964" spans="1:9" s="2" customFormat="1" x14ac:dyDescent="0.2">
      <c r="A964" s="185" t="s">
        <v>364</v>
      </c>
      <c r="B964" s="182">
        <v>4459788710</v>
      </c>
      <c r="C964" s="182">
        <v>666268663</v>
      </c>
      <c r="D964" s="182">
        <v>122622807.67</v>
      </c>
      <c r="E964" s="182">
        <v>122622807.67</v>
      </c>
      <c r="F964" s="183">
        <f t="shared" si="58"/>
        <v>3793520047</v>
      </c>
      <c r="G964" s="184">
        <f t="shared" si="59"/>
        <v>14.939467008965096</v>
      </c>
      <c r="H964" s="184">
        <f t="shared" si="56"/>
        <v>2.7495205634977267</v>
      </c>
      <c r="I964" s="184">
        <f t="shared" si="57"/>
        <v>2.7495205634977267</v>
      </c>
    </row>
    <row r="965" spans="1:9" s="2" customFormat="1" x14ac:dyDescent="0.2">
      <c r="A965" s="167" t="s">
        <v>365</v>
      </c>
      <c r="B965" s="231">
        <v>49778897681</v>
      </c>
      <c r="C965" s="231">
        <v>12853966595.209999</v>
      </c>
      <c r="D965" s="231">
        <v>8254239811.2900009</v>
      </c>
      <c r="E965" s="231">
        <v>8212178254.6600008</v>
      </c>
      <c r="F965" s="232">
        <f t="shared" si="58"/>
        <v>36924931085.790001</v>
      </c>
      <c r="G965" s="233">
        <f t="shared" si="59"/>
        <v>25.822119801813535</v>
      </c>
      <c r="H965" s="233">
        <f t="shared" si="56"/>
        <v>16.581805133946435</v>
      </c>
      <c r="I965" s="233">
        <f t="shared" si="57"/>
        <v>16.497308372086529</v>
      </c>
    </row>
    <row r="966" spans="1:9" s="2" customFormat="1" x14ac:dyDescent="0.2">
      <c r="A966" s="171" t="s">
        <v>109</v>
      </c>
      <c r="B966" s="172">
        <v>19262322669</v>
      </c>
      <c r="C966" s="172">
        <v>8161948994.5699997</v>
      </c>
      <c r="D966" s="172">
        <v>7056579554.1000004</v>
      </c>
      <c r="E966" s="172">
        <v>7025967997.4700003</v>
      </c>
      <c r="F966" s="173">
        <f t="shared" si="58"/>
        <v>11100373674.43</v>
      </c>
      <c r="G966" s="174">
        <f t="shared" si="59"/>
        <v>42.372610690950111</v>
      </c>
      <c r="H966" s="174">
        <f t="shared" si="56"/>
        <v>36.63410521856003</v>
      </c>
      <c r="I966" s="174">
        <f t="shared" si="57"/>
        <v>36.475185875571007</v>
      </c>
    </row>
    <row r="967" spans="1:9" s="2" customFormat="1" x14ac:dyDescent="0.2">
      <c r="A967" s="171" t="s">
        <v>28</v>
      </c>
      <c r="B967" s="172">
        <v>14638299369</v>
      </c>
      <c r="C967" s="172">
        <v>5447377354</v>
      </c>
      <c r="D967" s="172">
        <v>5447322754</v>
      </c>
      <c r="E967" s="172">
        <v>5435259038</v>
      </c>
      <c r="F967" s="173">
        <f t="shared" si="58"/>
        <v>9190922015</v>
      </c>
      <c r="G967" s="174">
        <f t="shared" si="59"/>
        <v>37.213184514699073</v>
      </c>
      <c r="H967" s="174">
        <f t="shared" ref="H967:H1030" si="60">IFERROR(IF(D967&gt;0,+D967/B967*100,0),0)</f>
        <v>37.212811520551156</v>
      </c>
      <c r="I967" s="174">
        <f t="shared" ref="I967:I1030" si="61">IFERROR(IF(E967&gt;0,+E967/B967*100,0),0)</f>
        <v>37.130399515605092</v>
      </c>
    </row>
    <row r="968" spans="1:9" s="2" customFormat="1" x14ac:dyDescent="0.2">
      <c r="A968" s="185" t="s">
        <v>110</v>
      </c>
      <c r="B968" s="182">
        <v>9753897393</v>
      </c>
      <c r="C968" s="182">
        <v>3552323520</v>
      </c>
      <c r="D968" s="182">
        <v>3552269520</v>
      </c>
      <c r="E968" s="182">
        <v>3552269520</v>
      </c>
      <c r="F968" s="183">
        <f t="shared" si="58"/>
        <v>6201573873</v>
      </c>
      <c r="G968" s="184">
        <f t="shared" si="59"/>
        <v>36.419529310912857</v>
      </c>
      <c r="H968" s="184">
        <f t="shared" si="60"/>
        <v>36.418975686060925</v>
      </c>
      <c r="I968" s="184">
        <f t="shared" si="61"/>
        <v>36.418975686060925</v>
      </c>
    </row>
    <row r="969" spans="1:9" s="2" customFormat="1" x14ac:dyDescent="0.2">
      <c r="A969" s="185" t="s">
        <v>111</v>
      </c>
      <c r="B969" s="182">
        <v>3460876182</v>
      </c>
      <c r="C969" s="182">
        <v>1340001823</v>
      </c>
      <c r="D969" s="182">
        <v>1340001223</v>
      </c>
      <c r="E969" s="182">
        <v>1327937507</v>
      </c>
      <c r="F969" s="183">
        <f t="shared" ref="F969:F1032" si="62">+B969-C969</f>
        <v>2120874359</v>
      </c>
      <c r="G969" s="184">
        <f t="shared" ref="G969:G1032" si="63">IFERROR(IF(C969&gt;0,+C969/B969*100,0),0)</f>
        <v>38.718571614013321</v>
      </c>
      <c r="H969" s="184">
        <f t="shared" si="60"/>
        <v>38.718554277363047</v>
      </c>
      <c r="I969" s="184">
        <f t="shared" si="61"/>
        <v>38.369980235253614</v>
      </c>
    </row>
    <row r="970" spans="1:9" s="2" customFormat="1" x14ac:dyDescent="0.2">
      <c r="A970" s="228" t="s">
        <v>112</v>
      </c>
      <c r="B970" s="229">
        <v>1423525794</v>
      </c>
      <c r="C970" s="229">
        <v>555052011</v>
      </c>
      <c r="D970" s="229">
        <v>555052011</v>
      </c>
      <c r="E970" s="229">
        <v>555052011</v>
      </c>
      <c r="F970" s="230">
        <f t="shared" si="62"/>
        <v>868473783</v>
      </c>
      <c r="G970" s="191">
        <f t="shared" si="63"/>
        <v>38.991356063900028</v>
      </c>
      <c r="H970" s="191">
        <f t="shared" si="60"/>
        <v>38.991356063900028</v>
      </c>
      <c r="I970" s="191">
        <f t="shared" si="61"/>
        <v>38.991356063900028</v>
      </c>
    </row>
    <row r="971" spans="1:9" s="2" customFormat="1" x14ac:dyDescent="0.2">
      <c r="A971" s="171" t="s">
        <v>29</v>
      </c>
      <c r="B971" s="172">
        <v>3909901248</v>
      </c>
      <c r="C971" s="172">
        <v>2605826873</v>
      </c>
      <c r="D971" s="172">
        <v>1500512217.0999999</v>
      </c>
      <c r="E971" s="172">
        <v>1481964376.47</v>
      </c>
      <c r="F971" s="173">
        <f t="shared" si="62"/>
        <v>1304074375</v>
      </c>
      <c r="G971" s="174">
        <f t="shared" si="63"/>
        <v>66.646871818896642</v>
      </c>
      <c r="H971" s="174">
        <f t="shared" si="60"/>
        <v>38.377240802885872</v>
      </c>
      <c r="I971" s="174">
        <f t="shared" si="61"/>
        <v>37.90285949620997</v>
      </c>
    </row>
    <row r="972" spans="1:9" s="2" customFormat="1" x14ac:dyDescent="0.2">
      <c r="A972" s="228" t="s">
        <v>113</v>
      </c>
      <c r="B972" s="229">
        <v>3909901248</v>
      </c>
      <c r="C972" s="229">
        <v>2605826873</v>
      </c>
      <c r="D972" s="229">
        <v>1500512217.0999999</v>
      </c>
      <c r="E972" s="229">
        <v>1481964376.47</v>
      </c>
      <c r="F972" s="230">
        <f t="shared" si="62"/>
        <v>1304074375</v>
      </c>
      <c r="G972" s="191">
        <f t="shared" si="63"/>
        <v>66.646871818896642</v>
      </c>
      <c r="H972" s="191">
        <f t="shared" si="60"/>
        <v>38.377240802885872</v>
      </c>
      <c r="I972" s="191">
        <f t="shared" si="61"/>
        <v>37.90285949620997</v>
      </c>
    </row>
    <row r="973" spans="1:9" s="2" customFormat="1" x14ac:dyDescent="0.2">
      <c r="A973" s="167" t="s">
        <v>30</v>
      </c>
      <c r="B973" s="231">
        <v>491845750</v>
      </c>
      <c r="C973" s="231">
        <v>14730432.57</v>
      </c>
      <c r="D973" s="231">
        <v>14730248</v>
      </c>
      <c r="E973" s="231">
        <v>14730248</v>
      </c>
      <c r="F973" s="232">
        <f t="shared" si="62"/>
        <v>477115317.43000001</v>
      </c>
      <c r="G973" s="233">
        <f t="shared" si="63"/>
        <v>2.9949293187955779</v>
      </c>
      <c r="H973" s="233">
        <f t="shared" si="60"/>
        <v>2.9948917928029268</v>
      </c>
      <c r="I973" s="233">
        <f t="shared" si="61"/>
        <v>2.9948917928029268</v>
      </c>
    </row>
    <row r="974" spans="1:9" s="2" customFormat="1" x14ac:dyDescent="0.2">
      <c r="A974" s="185" t="s">
        <v>118</v>
      </c>
      <c r="B974" s="182">
        <v>54161567</v>
      </c>
      <c r="C974" s="182">
        <v>14730432.57</v>
      </c>
      <c r="D974" s="182">
        <v>14730248</v>
      </c>
      <c r="E974" s="182">
        <v>14730248</v>
      </c>
      <c r="F974" s="183">
        <f t="shared" si="62"/>
        <v>39431134.43</v>
      </c>
      <c r="G974" s="184">
        <f t="shared" si="63"/>
        <v>27.197205298731479</v>
      </c>
      <c r="H974" s="184">
        <f t="shared" si="60"/>
        <v>27.196864522032755</v>
      </c>
      <c r="I974" s="184">
        <f t="shared" si="61"/>
        <v>27.196864522032755</v>
      </c>
    </row>
    <row r="975" spans="1:9" s="2" customFormat="1" x14ac:dyDescent="0.2">
      <c r="A975" s="185" t="s">
        <v>123</v>
      </c>
      <c r="B975" s="182">
        <v>187162613</v>
      </c>
      <c r="C975" s="182">
        <v>0</v>
      </c>
      <c r="D975" s="182">
        <v>0</v>
      </c>
      <c r="E975" s="182">
        <v>0</v>
      </c>
      <c r="F975" s="183">
        <f t="shared" si="62"/>
        <v>187162613</v>
      </c>
      <c r="G975" s="184">
        <f t="shared" si="63"/>
        <v>0</v>
      </c>
      <c r="H975" s="184">
        <f t="shared" si="60"/>
        <v>0</v>
      </c>
      <c r="I975" s="184">
        <f t="shared" si="61"/>
        <v>0</v>
      </c>
    </row>
    <row r="976" spans="1:9" s="2" customFormat="1" x14ac:dyDescent="0.2">
      <c r="A976" s="228" t="s">
        <v>124</v>
      </c>
      <c r="B976" s="229">
        <v>250521570</v>
      </c>
      <c r="C976" s="229">
        <v>0</v>
      </c>
      <c r="D976" s="229">
        <v>0</v>
      </c>
      <c r="E976" s="229">
        <v>0</v>
      </c>
      <c r="F976" s="230">
        <f t="shared" si="62"/>
        <v>250521570</v>
      </c>
      <c r="G976" s="191">
        <f t="shared" si="63"/>
        <v>0</v>
      </c>
      <c r="H976" s="191">
        <f t="shared" si="60"/>
        <v>0</v>
      </c>
      <c r="I976" s="191">
        <f t="shared" si="61"/>
        <v>0</v>
      </c>
    </row>
    <row r="977" spans="1:9" s="2" customFormat="1" x14ac:dyDescent="0.2">
      <c r="A977" s="167" t="s">
        <v>127</v>
      </c>
      <c r="B977" s="231">
        <v>222276302</v>
      </c>
      <c r="C977" s="231">
        <v>94014335</v>
      </c>
      <c r="D977" s="231">
        <v>94014335</v>
      </c>
      <c r="E977" s="231">
        <v>94014335</v>
      </c>
      <c r="F977" s="232">
        <f t="shared" si="62"/>
        <v>128261967</v>
      </c>
      <c r="G977" s="233">
        <f t="shared" si="63"/>
        <v>42.296157599382774</v>
      </c>
      <c r="H977" s="233">
        <f t="shared" si="60"/>
        <v>42.296157599382774</v>
      </c>
      <c r="I977" s="233">
        <f t="shared" si="61"/>
        <v>42.296157599382774</v>
      </c>
    </row>
    <row r="978" spans="1:9" s="2" customFormat="1" x14ac:dyDescent="0.2">
      <c r="A978" s="228" t="s">
        <v>128</v>
      </c>
      <c r="B978" s="229">
        <v>115341702</v>
      </c>
      <c r="C978" s="229">
        <v>94014335</v>
      </c>
      <c r="D978" s="229">
        <v>94014335</v>
      </c>
      <c r="E978" s="229">
        <v>94014335</v>
      </c>
      <c r="F978" s="230">
        <f t="shared" si="62"/>
        <v>21327367</v>
      </c>
      <c r="G978" s="191">
        <f t="shared" si="63"/>
        <v>81.509404985197804</v>
      </c>
      <c r="H978" s="191">
        <f t="shared" si="60"/>
        <v>81.509404985197804</v>
      </c>
      <c r="I978" s="191">
        <f t="shared" si="61"/>
        <v>81.509404985197804</v>
      </c>
    </row>
    <row r="979" spans="1:9" s="2" customFormat="1" x14ac:dyDescent="0.2">
      <c r="A979" s="185" t="s">
        <v>130</v>
      </c>
      <c r="B979" s="182">
        <v>101574600</v>
      </c>
      <c r="C979" s="182">
        <v>0</v>
      </c>
      <c r="D979" s="182">
        <v>0</v>
      </c>
      <c r="E979" s="182">
        <v>0</v>
      </c>
      <c r="F979" s="183">
        <f t="shared" si="62"/>
        <v>101574600</v>
      </c>
      <c r="G979" s="184">
        <f t="shared" si="63"/>
        <v>0</v>
      </c>
      <c r="H979" s="184">
        <f t="shared" si="60"/>
        <v>0</v>
      </c>
      <c r="I979" s="184">
        <f t="shared" si="61"/>
        <v>0</v>
      </c>
    </row>
    <row r="980" spans="1:9" s="2" customFormat="1" x14ac:dyDescent="0.2">
      <c r="A980" s="185" t="s">
        <v>189</v>
      </c>
      <c r="B980" s="182">
        <v>5360000</v>
      </c>
      <c r="C980" s="182">
        <v>0</v>
      </c>
      <c r="D980" s="182">
        <v>0</v>
      </c>
      <c r="E980" s="182">
        <v>0</v>
      </c>
      <c r="F980" s="183">
        <f t="shared" si="62"/>
        <v>5360000</v>
      </c>
      <c r="G980" s="184">
        <f t="shared" si="63"/>
        <v>0</v>
      </c>
      <c r="H980" s="184">
        <f t="shared" si="60"/>
        <v>0</v>
      </c>
      <c r="I980" s="184">
        <f t="shared" si="61"/>
        <v>0</v>
      </c>
    </row>
    <row r="981" spans="1:9" s="2" customFormat="1" ht="11.25" customHeight="1" x14ac:dyDescent="0.2">
      <c r="A981" s="171" t="s">
        <v>131</v>
      </c>
      <c r="B981" s="172">
        <v>30516575012</v>
      </c>
      <c r="C981" s="172">
        <v>4692017600.6400003</v>
      </c>
      <c r="D981" s="172">
        <v>1197660257.1900001</v>
      </c>
      <c r="E981" s="172">
        <v>1186210257.1900001</v>
      </c>
      <c r="F981" s="173">
        <f t="shared" si="62"/>
        <v>25824557411.360001</v>
      </c>
      <c r="G981" s="174">
        <f t="shared" si="63"/>
        <v>15.375308660277124</v>
      </c>
      <c r="H981" s="174">
        <f t="shared" si="60"/>
        <v>3.9246221331163325</v>
      </c>
      <c r="I981" s="174">
        <f t="shared" si="61"/>
        <v>3.8871015398141759</v>
      </c>
    </row>
    <row r="982" spans="1:9" s="2" customFormat="1" x14ac:dyDescent="0.2">
      <c r="A982" s="167" t="s">
        <v>1659</v>
      </c>
      <c r="B982" s="231">
        <v>30516575012</v>
      </c>
      <c r="C982" s="231">
        <v>4692017600.6400003</v>
      </c>
      <c r="D982" s="231">
        <v>1197660257.1900001</v>
      </c>
      <c r="E982" s="231">
        <v>1186210257.1900001</v>
      </c>
      <c r="F982" s="232">
        <f t="shared" si="62"/>
        <v>25824557411.360001</v>
      </c>
      <c r="G982" s="233">
        <f t="shared" si="63"/>
        <v>15.375308660277124</v>
      </c>
      <c r="H982" s="233">
        <f t="shared" si="60"/>
        <v>3.9246221331163325</v>
      </c>
      <c r="I982" s="233">
        <f t="shared" si="61"/>
        <v>3.8871015398141759</v>
      </c>
    </row>
    <row r="983" spans="1:9" s="2" customFormat="1" x14ac:dyDescent="0.2">
      <c r="A983" s="185" t="s">
        <v>366</v>
      </c>
      <c r="B983" s="182">
        <v>10183948513</v>
      </c>
      <c r="C983" s="182">
        <v>3434185721.8400002</v>
      </c>
      <c r="D983" s="182">
        <v>920524975.84000003</v>
      </c>
      <c r="E983" s="182">
        <v>915024975.84000003</v>
      </c>
      <c r="F983" s="183">
        <f t="shared" si="62"/>
        <v>6749762791.1599998</v>
      </c>
      <c r="G983" s="184">
        <f t="shared" si="63"/>
        <v>33.721554242504254</v>
      </c>
      <c r="H983" s="184">
        <f t="shared" si="60"/>
        <v>9.0389790822776916</v>
      </c>
      <c r="I983" s="184">
        <f t="shared" si="61"/>
        <v>8.9849725248704235</v>
      </c>
    </row>
    <row r="984" spans="1:9" s="2" customFormat="1" x14ac:dyDescent="0.2">
      <c r="A984" s="185" t="s">
        <v>367</v>
      </c>
      <c r="B984" s="182">
        <v>20332626499</v>
      </c>
      <c r="C984" s="182">
        <v>1257831878.8</v>
      </c>
      <c r="D984" s="182">
        <v>277135281.35000002</v>
      </c>
      <c r="E984" s="182">
        <v>271185281.35000002</v>
      </c>
      <c r="F984" s="183">
        <f t="shared" si="62"/>
        <v>19074794620.200001</v>
      </c>
      <c r="G984" s="184">
        <f t="shared" si="63"/>
        <v>6.186273469695923</v>
      </c>
      <c r="H984" s="184">
        <f t="shared" si="60"/>
        <v>1.3630077814276975</v>
      </c>
      <c r="I984" s="184">
        <f t="shared" si="61"/>
        <v>1.3337444690843925</v>
      </c>
    </row>
    <row r="985" spans="1:9" s="2" customFormat="1" x14ac:dyDescent="0.2">
      <c r="A985" s="167" t="s">
        <v>368</v>
      </c>
      <c r="B985" s="231">
        <v>62022524536</v>
      </c>
      <c r="C985" s="231">
        <v>25747281114.459999</v>
      </c>
      <c r="D985" s="231">
        <v>10725051383.17</v>
      </c>
      <c r="E985" s="231">
        <v>10326800602.24</v>
      </c>
      <c r="F985" s="232">
        <f t="shared" si="62"/>
        <v>36275243421.540001</v>
      </c>
      <c r="G985" s="233">
        <f t="shared" si="63"/>
        <v>41.512791211062996</v>
      </c>
      <c r="H985" s="233">
        <f t="shared" si="60"/>
        <v>17.292187738899297</v>
      </c>
      <c r="I985" s="233">
        <f t="shared" si="61"/>
        <v>16.65008104635594</v>
      </c>
    </row>
    <row r="986" spans="1:9" s="2" customFormat="1" x14ac:dyDescent="0.2">
      <c r="A986" s="171" t="s">
        <v>109</v>
      </c>
      <c r="B986" s="172">
        <v>26775103480</v>
      </c>
      <c r="C986" s="172">
        <v>6630747934.46</v>
      </c>
      <c r="D986" s="172">
        <v>4933891891.1700001</v>
      </c>
      <c r="E986" s="172">
        <v>4895789613.2399998</v>
      </c>
      <c r="F986" s="173">
        <f t="shared" si="62"/>
        <v>20144355545.540001</v>
      </c>
      <c r="G986" s="174">
        <f t="shared" si="63"/>
        <v>24.764602457700754</v>
      </c>
      <c r="H986" s="174">
        <f t="shared" si="60"/>
        <v>18.427162736664801</v>
      </c>
      <c r="I986" s="174">
        <f t="shared" si="61"/>
        <v>18.284857860202003</v>
      </c>
    </row>
    <row r="987" spans="1:9" s="2" customFormat="1" x14ac:dyDescent="0.2">
      <c r="A987" s="171" t="s">
        <v>28</v>
      </c>
      <c r="B987" s="172">
        <v>9878903233</v>
      </c>
      <c r="C987" s="172">
        <v>3782348320</v>
      </c>
      <c r="D987" s="172">
        <v>3782348320</v>
      </c>
      <c r="E987" s="172">
        <v>3782348320</v>
      </c>
      <c r="F987" s="173">
        <f t="shared" si="62"/>
        <v>6096554913</v>
      </c>
      <c r="G987" s="174">
        <f t="shared" si="63"/>
        <v>38.287127941138728</v>
      </c>
      <c r="H987" s="174">
        <f t="shared" si="60"/>
        <v>38.287127941138728</v>
      </c>
      <c r="I987" s="174">
        <f t="shared" si="61"/>
        <v>38.287127941138728</v>
      </c>
    </row>
    <row r="988" spans="1:9" s="2" customFormat="1" x14ac:dyDescent="0.2">
      <c r="A988" s="185" t="s">
        <v>110</v>
      </c>
      <c r="B988" s="182">
        <v>6782289334</v>
      </c>
      <c r="C988" s="182">
        <v>2410312580</v>
      </c>
      <c r="D988" s="182">
        <v>2410312580</v>
      </c>
      <c r="E988" s="182">
        <v>2410312580</v>
      </c>
      <c r="F988" s="183">
        <f t="shared" si="62"/>
        <v>4371976754</v>
      </c>
      <c r="G988" s="184">
        <f t="shared" si="63"/>
        <v>35.538333168963568</v>
      </c>
      <c r="H988" s="184">
        <f t="shared" si="60"/>
        <v>35.538333168963568</v>
      </c>
      <c r="I988" s="184">
        <f t="shared" si="61"/>
        <v>35.538333168963568</v>
      </c>
    </row>
    <row r="989" spans="1:9" s="2" customFormat="1" ht="11.25" customHeight="1" x14ac:dyDescent="0.2">
      <c r="A989" s="185" t="s">
        <v>111</v>
      </c>
      <c r="B989" s="182">
        <v>2410558660</v>
      </c>
      <c r="C989" s="182">
        <v>1016060187</v>
      </c>
      <c r="D989" s="182">
        <v>1016060187</v>
      </c>
      <c r="E989" s="182">
        <v>1016060187</v>
      </c>
      <c r="F989" s="183">
        <f t="shared" si="62"/>
        <v>1394498473</v>
      </c>
      <c r="G989" s="184">
        <f t="shared" si="63"/>
        <v>42.150402886275337</v>
      </c>
      <c r="H989" s="184">
        <f t="shared" si="60"/>
        <v>42.150402886275337</v>
      </c>
      <c r="I989" s="184">
        <f t="shared" si="61"/>
        <v>42.150402886275337</v>
      </c>
    </row>
    <row r="990" spans="1:9" s="2" customFormat="1" x14ac:dyDescent="0.2">
      <c r="A990" s="185" t="s">
        <v>112</v>
      </c>
      <c r="B990" s="182">
        <v>686055239</v>
      </c>
      <c r="C990" s="182">
        <v>355975553</v>
      </c>
      <c r="D990" s="182">
        <v>355975553</v>
      </c>
      <c r="E990" s="182">
        <v>355975553</v>
      </c>
      <c r="F990" s="183">
        <f t="shared" si="62"/>
        <v>330079686</v>
      </c>
      <c r="G990" s="184">
        <f t="shared" si="63"/>
        <v>51.887301891152816</v>
      </c>
      <c r="H990" s="184">
        <f t="shared" si="60"/>
        <v>51.887301891152816</v>
      </c>
      <c r="I990" s="184">
        <f t="shared" si="61"/>
        <v>51.887301891152816</v>
      </c>
    </row>
    <row r="991" spans="1:9" s="2" customFormat="1" x14ac:dyDescent="0.2">
      <c r="A991" s="171" t="s">
        <v>29</v>
      </c>
      <c r="B991" s="172">
        <v>4332704233</v>
      </c>
      <c r="C991" s="172">
        <v>2812030130.46</v>
      </c>
      <c r="D991" s="172">
        <v>1115174087.1700001</v>
      </c>
      <c r="E991" s="172">
        <v>1077071809.24</v>
      </c>
      <c r="F991" s="173">
        <f t="shared" si="62"/>
        <v>1520674102.54</v>
      </c>
      <c r="G991" s="174">
        <f t="shared" si="63"/>
        <v>64.902425350020422</v>
      </c>
      <c r="H991" s="174">
        <f t="shared" si="60"/>
        <v>25.738523268592566</v>
      </c>
      <c r="I991" s="174">
        <f t="shared" si="61"/>
        <v>24.859112261494634</v>
      </c>
    </row>
    <row r="992" spans="1:9" s="2" customFormat="1" x14ac:dyDescent="0.2">
      <c r="A992" s="228" t="s">
        <v>113</v>
      </c>
      <c r="B992" s="229">
        <v>4332704233</v>
      </c>
      <c r="C992" s="229">
        <v>2812030130.46</v>
      </c>
      <c r="D992" s="229">
        <v>1115174087.1700001</v>
      </c>
      <c r="E992" s="229">
        <v>1077071809.24</v>
      </c>
      <c r="F992" s="230">
        <f t="shared" si="62"/>
        <v>1520674102.54</v>
      </c>
      <c r="G992" s="191">
        <f t="shared" si="63"/>
        <v>64.902425350020422</v>
      </c>
      <c r="H992" s="191">
        <f t="shared" si="60"/>
        <v>25.738523268592566</v>
      </c>
      <c r="I992" s="191">
        <f t="shared" si="61"/>
        <v>24.859112261494634</v>
      </c>
    </row>
    <row r="993" spans="1:9" s="2" customFormat="1" x14ac:dyDescent="0.2">
      <c r="A993" s="171" t="s">
        <v>30</v>
      </c>
      <c r="B993" s="172">
        <v>12475834400</v>
      </c>
      <c r="C993" s="172">
        <v>5811178</v>
      </c>
      <c r="D993" s="172">
        <v>5811178</v>
      </c>
      <c r="E993" s="172">
        <v>5811178</v>
      </c>
      <c r="F993" s="173">
        <f t="shared" si="62"/>
        <v>12470023222</v>
      </c>
      <c r="G993" s="174">
        <f t="shared" si="63"/>
        <v>4.6579473674321935E-2</v>
      </c>
      <c r="H993" s="174">
        <f t="shared" si="60"/>
        <v>4.6579473674321935E-2</v>
      </c>
      <c r="I993" s="174">
        <f t="shared" si="61"/>
        <v>4.6579473674321935E-2</v>
      </c>
    </row>
    <row r="994" spans="1:9" s="2" customFormat="1" x14ac:dyDescent="0.2">
      <c r="A994" s="228" t="s">
        <v>115</v>
      </c>
      <c r="B994" s="229">
        <v>12000000000</v>
      </c>
      <c r="C994" s="229">
        <v>0</v>
      </c>
      <c r="D994" s="229">
        <v>0</v>
      </c>
      <c r="E994" s="229">
        <v>0</v>
      </c>
      <c r="F994" s="230">
        <f t="shared" si="62"/>
        <v>12000000000</v>
      </c>
      <c r="G994" s="191">
        <f t="shared" si="63"/>
        <v>0</v>
      </c>
      <c r="H994" s="191">
        <f t="shared" si="60"/>
        <v>0</v>
      </c>
      <c r="I994" s="191">
        <f t="shared" si="61"/>
        <v>0</v>
      </c>
    </row>
    <row r="995" spans="1:9" s="2" customFormat="1" x14ac:dyDescent="0.2">
      <c r="A995" s="185" t="s">
        <v>118</v>
      </c>
      <c r="B995" s="182">
        <v>32000000</v>
      </c>
      <c r="C995" s="182">
        <v>5811178</v>
      </c>
      <c r="D995" s="182">
        <v>5811178</v>
      </c>
      <c r="E995" s="182">
        <v>5811178</v>
      </c>
      <c r="F995" s="183">
        <f t="shared" si="62"/>
        <v>26188822</v>
      </c>
      <c r="G995" s="184">
        <f t="shared" si="63"/>
        <v>18.15993125</v>
      </c>
      <c r="H995" s="184">
        <f t="shared" si="60"/>
        <v>18.15993125</v>
      </c>
      <c r="I995" s="184">
        <f t="shared" si="61"/>
        <v>18.15993125</v>
      </c>
    </row>
    <row r="996" spans="1:9" s="2" customFormat="1" x14ac:dyDescent="0.2">
      <c r="A996" s="185" t="s">
        <v>124</v>
      </c>
      <c r="B996" s="182">
        <v>443834400</v>
      </c>
      <c r="C996" s="182">
        <v>0</v>
      </c>
      <c r="D996" s="182">
        <v>0</v>
      </c>
      <c r="E996" s="182">
        <v>0</v>
      </c>
      <c r="F996" s="183">
        <f t="shared" si="62"/>
        <v>443834400</v>
      </c>
      <c r="G996" s="184">
        <f t="shared" si="63"/>
        <v>0</v>
      </c>
      <c r="H996" s="184">
        <f t="shared" si="60"/>
        <v>0</v>
      </c>
      <c r="I996" s="184">
        <f t="shared" si="61"/>
        <v>0</v>
      </c>
    </row>
    <row r="997" spans="1:9" s="2" customFormat="1" x14ac:dyDescent="0.2">
      <c r="A997" s="167" t="s">
        <v>127</v>
      </c>
      <c r="B997" s="231">
        <v>87661614</v>
      </c>
      <c r="C997" s="231">
        <v>30558306</v>
      </c>
      <c r="D997" s="231">
        <v>30558306</v>
      </c>
      <c r="E997" s="231">
        <v>30558306</v>
      </c>
      <c r="F997" s="232">
        <f t="shared" si="62"/>
        <v>57103308</v>
      </c>
      <c r="G997" s="233">
        <f t="shared" si="63"/>
        <v>34.859392390379675</v>
      </c>
      <c r="H997" s="233">
        <f t="shared" si="60"/>
        <v>34.859392390379675</v>
      </c>
      <c r="I997" s="233">
        <f t="shared" si="61"/>
        <v>34.859392390379675</v>
      </c>
    </row>
    <row r="998" spans="1:9" s="2" customFormat="1" x14ac:dyDescent="0.2">
      <c r="A998" s="185" t="s">
        <v>128</v>
      </c>
      <c r="B998" s="182">
        <v>37420414</v>
      </c>
      <c r="C998" s="182">
        <v>30558306</v>
      </c>
      <c r="D998" s="182">
        <v>30558306</v>
      </c>
      <c r="E998" s="182">
        <v>30558306</v>
      </c>
      <c r="F998" s="183">
        <f t="shared" si="62"/>
        <v>6862108</v>
      </c>
      <c r="G998" s="184">
        <f t="shared" si="63"/>
        <v>81.662126987691792</v>
      </c>
      <c r="H998" s="184">
        <f t="shared" si="60"/>
        <v>81.662126987691792</v>
      </c>
      <c r="I998" s="184">
        <f t="shared" si="61"/>
        <v>81.662126987691792</v>
      </c>
    </row>
    <row r="999" spans="1:9" s="2" customFormat="1" x14ac:dyDescent="0.2">
      <c r="A999" s="228" t="s">
        <v>130</v>
      </c>
      <c r="B999" s="229">
        <v>50241200</v>
      </c>
      <c r="C999" s="229">
        <v>0</v>
      </c>
      <c r="D999" s="229">
        <v>0</v>
      </c>
      <c r="E999" s="229">
        <v>0</v>
      </c>
      <c r="F999" s="230">
        <f t="shared" si="62"/>
        <v>50241200</v>
      </c>
      <c r="G999" s="191">
        <f t="shared" si="63"/>
        <v>0</v>
      </c>
      <c r="H999" s="191">
        <f t="shared" si="60"/>
        <v>0</v>
      </c>
      <c r="I999" s="191">
        <f t="shared" si="61"/>
        <v>0</v>
      </c>
    </row>
    <row r="1000" spans="1:9" s="2" customFormat="1" x14ac:dyDescent="0.2">
      <c r="A1000" s="167" t="s">
        <v>131</v>
      </c>
      <c r="B1000" s="231">
        <v>35247421056</v>
      </c>
      <c r="C1000" s="231">
        <v>19116533180</v>
      </c>
      <c r="D1000" s="231">
        <v>5791159492</v>
      </c>
      <c r="E1000" s="231">
        <v>5431010989</v>
      </c>
      <c r="F1000" s="232">
        <f t="shared" si="62"/>
        <v>16130887876</v>
      </c>
      <c r="G1000" s="233">
        <f t="shared" si="63"/>
        <v>54.235267736689877</v>
      </c>
      <c r="H1000" s="233">
        <f t="shared" si="60"/>
        <v>16.430023299574703</v>
      </c>
      <c r="I1000" s="233">
        <f t="shared" si="61"/>
        <v>15.408250664272371</v>
      </c>
    </row>
    <row r="1001" spans="1:9" s="2" customFormat="1" x14ac:dyDescent="0.2">
      <c r="A1001" s="171" t="s">
        <v>1659</v>
      </c>
      <c r="B1001" s="172">
        <v>35247421056</v>
      </c>
      <c r="C1001" s="172">
        <v>19116533180</v>
      </c>
      <c r="D1001" s="172">
        <v>5791159492</v>
      </c>
      <c r="E1001" s="172">
        <v>5431010989</v>
      </c>
      <c r="F1001" s="173">
        <f t="shared" si="62"/>
        <v>16130887876</v>
      </c>
      <c r="G1001" s="174">
        <f t="shared" si="63"/>
        <v>54.235267736689877</v>
      </c>
      <c r="H1001" s="174">
        <f t="shared" si="60"/>
        <v>16.430023299574703</v>
      </c>
      <c r="I1001" s="174">
        <f t="shared" si="61"/>
        <v>15.408250664272371</v>
      </c>
    </row>
    <row r="1002" spans="1:9" s="2" customFormat="1" x14ac:dyDescent="0.2">
      <c r="A1002" s="185" t="s">
        <v>369</v>
      </c>
      <c r="B1002" s="182">
        <v>27089995914</v>
      </c>
      <c r="C1002" s="182">
        <v>15687111757</v>
      </c>
      <c r="D1002" s="182">
        <v>4800294327</v>
      </c>
      <c r="E1002" s="182">
        <v>4481097859</v>
      </c>
      <c r="F1002" s="183">
        <f t="shared" si="62"/>
        <v>11402884157</v>
      </c>
      <c r="G1002" s="184">
        <f t="shared" si="63"/>
        <v>57.907398018074133</v>
      </c>
      <c r="H1002" s="184">
        <f t="shared" si="60"/>
        <v>17.71980454422744</v>
      </c>
      <c r="I1002" s="184">
        <f t="shared" si="61"/>
        <v>16.541522830884546</v>
      </c>
    </row>
    <row r="1003" spans="1:9" s="2" customFormat="1" x14ac:dyDescent="0.2">
      <c r="A1003" s="185" t="s">
        <v>370</v>
      </c>
      <c r="B1003" s="182">
        <v>8157425142</v>
      </c>
      <c r="C1003" s="182">
        <v>3429421423</v>
      </c>
      <c r="D1003" s="182">
        <v>990865165</v>
      </c>
      <c r="E1003" s="182">
        <v>949913130</v>
      </c>
      <c r="F1003" s="183">
        <f t="shared" si="62"/>
        <v>4728003719</v>
      </c>
      <c r="G1003" s="184">
        <f t="shared" si="63"/>
        <v>42.040489042835276</v>
      </c>
      <c r="H1003" s="184">
        <f t="shared" si="60"/>
        <v>12.14678832783091</v>
      </c>
      <c r="I1003" s="184">
        <f t="shared" si="61"/>
        <v>11.644766742745796</v>
      </c>
    </row>
    <row r="1004" spans="1:9" s="2" customFormat="1" x14ac:dyDescent="0.2">
      <c r="A1004" s="167" t="s">
        <v>371</v>
      </c>
      <c r="B1004" s="231">
        <v>30131008926</v>
      </c>
      <c r="C1004" s="231">
        <v>12087219222.09</v>
      </c>
      <c r="D1004" s="231">
        <v>5609483722.79</v>
      </c>
      <c r="E1004" s="231">
        <v>5278373927.79</v>
      </c>
      <c r="F1004" s="232">
        <f t="shared" si="62"/>
        <v>18043789703.91</v>
      </c>
      <c r="G1004" s="233">
        <f t="shared" si="63"/>
        <v>40.115547580154072</v>
      </c>
      <c r="H1004" s="233">
        <f t="shared" si="60"/>
        <v>18.616979393443362</v>
      </c>
      <c r="I1004" s="233">
        <f t="shared" si="61"/>
        <v>17.51807893573487</v>
      </c>
    </row>
    <row r="1005" spans="1:9" s="2" customFormat="1" x14ac:dyDescent="0.2">
      <c r="A1005" s="167" t="s">
        <v>109</v>
      </c>
      <c r="B1005" s="231">
        <v>16171004411</v>
      </c>
      <c r="C1005" s="231">
        <v>4805898739.4700003</v>
      </c>
      <c r="D1005" s="231">
        <v>3642585034.2800002</v>
      </c>
      <c r="E1005" s="231">
        <v>3520430365.2800002</v>
      </c>
      <c r="F1005" s="232">
        <f t="shared" si="62"/>
        <v>11365105671.529999</v>
      </c>
      <c r="G1005" s="233">
        <f t="shared" si="63"/>
        <v>29.719234608586742</v>
      </c>
      <c r="H1005" s="233">
        <f t="shared" si="60"/>
        <v>22.525409935589437</v>
      </c>
      <c r="I1005" s="233">
        <f t="shared" si="61"/>
        <v>21.770016727503322</v>
      </c>
    </row>
    <row r="1006" spans="1:9" s="2" customFormat="1" ht="11.25" customHeight="1" x14ac:dyDescent="0.2">
      <c r="A1006" s="167" t="s">
        <v>28</v>
      </c>
      <c r="B1006" s="231">
        <v>8062988500</v>
      </c>
      <c r="C1006" s="231">
        <v>2965073819</v>
      </c>
      <c r="D1006" s="231">
        <v>2965073819</v>
      </c>
      <c r="E1006" s="231">
        <v>2846503500</v>
      </c>
      <c r="F1006" s="232">
        <f t="shared" si="62"/>
        <v>5097914681</v>
      </c>
      <c r="G1006" s="233">
        <f t="shared" si="63"/>
        <v>36.773881284836264</v>
      </c>
      <c r="H1006" s="233">
        <f t="shared" si="60"/>
        <v>36.773881284836264</v>
      </c>
      <c r="I1006" s="233">
        <f t="shared" si="61"/>
        <v>35.303330768734199</v>
      </c>
    </row>
    <row r="1007" spans="1:9" s="2" customFormat="1" x14ac:dyDescent="0.2">
      <c r="A1007" s="185" t="s">
        <v>110</v>
      </c>
      <c r="B1007" s="182">
        <v>5255740080</v>
      </c>
      <c r="C1007" s="182">
        <v>2004363062</v>
      </c>
      <c r="D1007" s="182">
        <v>2004363062</v>
      </c>
      <c r="E1007" s="182">
        <v>2004363062</v>
      </c>
      <c r="F1007" s="183">
        <f t="shared" si="62"/>
        <v>3251377018</v>
      </c>
      <c r="G1007" s="184">
        <f t="shared" si="63"/>
        <v>38.136647389153232</v>
      </c>
      <c r="H1007" s="184">
        <f t="shared" si="60"/>
        <v>38.136647389153232</v>
      </c>
      <c r="I1007" s="184">
        <f t="shared" si="61"/>
        <v>38.136647389153232</v>
      </c>
    </row>
    <row r="1008" spans="1:9" s="2" customFormat="1" x14ac:dyDescent="0.2">
      <c r="A1008" s="185" t="s">
        <v>111</v>
      </c>
      <c r="B1008" s="182">
        <v>1872973438</v>
      </c>
      <c r="C1008" s="182">
        <v>740041300</v>
      </c>
      <c r="D1008" s="182">
        <v>740041300</v>
      </c>
      <c r="E1008" s="182">
        <v>621470981</v>
      </c>
      <c r="F1008" s="183">
        <f t="shared" si="62"/>
        <v>1132932138</v>
      </c>
      <c r="G1008" s="184">
        <f t="shared" si="63"/>
        <v>39.511574749839028</v>
      </c>
      <c r="H1008" s="184">
        <f t="shared" si="60"/>
        <v>39.511574749839028</v>
      </c>
      <c r="I1008" s="184">
        <f t="shared" si="61"/>
        <v>33.180982089293245</v>
      </c>
    </row>
    <row r="1009" spans="1:9" s="2" customFormat="1" x14ac:dyDescent="0.2">
      <c r="A1009" s="185" t="s">
        <v>112</v>
      </c>
      <c r="B1009" s="182">
        <v>934274982</v>
      </c>
      <c r="C1009" s="182">
        <v>220669457</v>
      </c>
      <c r="D1009" s="182">
        <v>220669457</v>
      </c>
      <c r="E1009" s="182">
        <v>220669457</v>
      </c>
      <c r="F1009" s="183">
        <f t="shared" si="62"/>
        <v>713605525</v>
      </c>
      <c r="G1009" s="184">
        <f t="shared" si="63"/>
        <v>23.619326349466562</v>
      </c>
      <c r="H1009" s="184">
        <f t="shared" si="60"/>
        <v>23.619326349466562</v>
      </c>
      <c r="I1009" s="184">
        <f t="shared" si="61"/>
        <v>23.619326349466562</v>
      </c>
    </row>
    <row r="1010" spans="1:9" s="2" customFormat="1" x14ac:dyDescent="0.2">
      <c r="A1010" s="167" t="s">
        <v>29</v>
      </c>
      <c r="B1010" s="231">
        <v>2776726710</v>
      </c>
      <c r="C1010" s="231">
        <v>1811798194.47</v>
      </c>
      <c r="D1010" s="231">
        <v>648484489.28000009</v>
      </c>
      <c r="E1010" s="231">
        <v>644900139.28000009</v>
      </c>
      <c r="F1010" s="232">
        <f t="shared" si="62"/>
        <v>964928515.52999997</v>
      </c>
      <c r="G1010" s="233">
        <f t="shared" si="63"/>
        <v>65.249424365208768</v>
      </c>
      <c r="H1010" s="233">
        <f t="shared" si="60"/>
        <v>23.354278508740968</v>
      </c>
      <c r="I1010" s="233">
        <f t="shared" si="61"/>
        <v>23.225193064822722</v>
      </c>
    </row>
    <row r="1011" spans="1:9" s="2" customFormat="1" x14ac:dyDescent="0.2">
      <c r="A1011" s="185" t="s">
        <v>113</v>
      </c>
      <c r="B1011" s="182">
        <v>2776726710</v>
      </c>
      <c r="C1011" s="182">
        <v>1811798194.47</v>
      </c>
      <c r="D1011" s="182">
        <v>648484489.28000009</v>
      </c>
      <c r="E1011" s="182">
        <v>644900139.28000009</v>
      </c>
      <c r="F1011" s="183">
        <f t="shared" si="62"/>
        <v>964928515.52999997</v>
      </c>
      <c r="G1011" s="184">
        <f t="shared" si="63"/>
        <v>65.249424365208768</v>
      </c>
      <c r="H1011" s="184">
        <f t="shared" si="60"/>
        <v>23.354278508740968</v>
      </c>
      <c r="I1011" s="184">
        <f t="shared" si="61"/>
        <v>23.225193064822722</v>
      </c>
    </row>
    <row r="1012" spans="1:9" s="2" customFormat="1" x14ac:dyDescent="0.2">
      <c r="A1012" s="167" t="s">
        <v>30</v>
      </c>
      <c r="B1012" s="231">
        <v>5252800449</v>
      </c>
      <c r="C1012" s="231">
        <v>4575995</v>
      </c>
      <c r="D1012" s="231">
        <v>4575995</v>
      </c>
      <c r="E1012" s="231">
        <v>4575995</v>
      </c>
      <c r="F1012" s="232">
        <f t="shared" si="62"/>
        <v>5248224454</v>
      </c>
      <c r="G1012" s="233">
        <f t="shared" si="63"/>
        <v>8.7115340558409249E-2</v>
      </c>
      <c r="H1012" s="233">
        <f t="shared" si="60"/>
        <v>8.7115340558409249E-2</v>
      </c>
      <c r="I1012" s="233">
        <f t="shared" si="61"/>
        <v>8.7115340558409249E-2</v>
      </c>
    </row>
    <row r="1013" spans="1:9" s="2" customFormat="1" x14ac:dyDescent="0.2">
      <c r="A1013" s="228" t="s">
        <v>115</v>
      </c>
      <c r="B1013" s="229">
        <v>5151893846</v>
      </c>
      <c r="C1013" s="229">
        <v>0</v>
      </c>
      <c r="D1013" s="229">
        <v>0</v>
      </c>
      <c r="E1013" s="229">
        <v>0</v>
      </c>
      <c r="F1013" s="230">
        <f t="shared" si="62"/>
        <v>5151893846</v>
      </c>
      <c r="G1013" s="191">
        <f t="shared" si="63"/>
        <v>0</v>
      </c>
      <c r="H1013" s="191">
        <f t="shared" si="60"/>
        <v>0</v>
      </c>
      <c r="I1013" s="191">
        <f t="shared" si="61"/>
        <v>0</v>
      </c>
    </row>
    <row r="1014" spans="1:9" s="2" customFormat="1" x14ac:dyDescent="0.2">
      <c r="A1014" s="185" t="s">
        <v>118</v>
      </c>
      <c r="B1014" s="182">
        <v>74551351</v>
      </c>
      <c r="C1014" s="182">
        <v>4575995</v>
      </c>
      <c r="D1014" s="182">
        <v>4575995</v>
      </c>
      <c r="E1014" s="182">
        <v>4575995</v>
      </c>
      <c r="F1014" s="183">
        <f t="shared" si="62"/>
        <v>69975356</v>
      </c>
      <c r="G1014" s="184">
        <f t="shared" si="63"/>
        <v>6.1380443662248316</v>
      </c>
      <c r="H1014" s="184">
        <f t="shared" si="60"/>
        <v>6.1380443662248316</v>
      </c>
      <c r="I1014" s="184">
        <f t="shared" si="61"/>
        <v>6.1380443662248316</v>
      </c>
    </row>
    <row r="1015" spans="1:9" s="2" customFormat="1" x14ac:dyDescent="0.2">
      <c r="A1015" s="228" t="s">
        <v>594</v>
      </c>
      <c r="B1015" s="229">
        <v>26355252</v>
      </c>
      <c r="C1015" s="229">
        <v>0</v>
      </c>
      <c r="D1015" s="229">
        <v>0</v>
      </c>
      <c r="E1015" s="229">
        <v>0</v>
      </c>
      <c r="F1015" s="230">
        <f t="shared" si="62"/>
        <v>26355252</v>
      </c>
      <c r="G1015" s="191">
        <f t="shared" si="63"/>
        <v>0</v>
      </c>
      <c r="H1015" s="191">
        <f t="shared" si="60"/>
        <v>0</v>
      </c>
      <c r="I1015" s="191">
        <f t="shared" si="61"/>
        <v>0</v>
      </c>
    </row>
    <row r="1016" spans="1:9" s="2" customFormat="1" x14ac:dyDescent="0.2">
      <c r="A1016" s="167" t="s">
        <v>127</v>
      </c>
      <c r="B1016" s="231">
        <v>78488752</v>
      </c>
      <c r="C1016" s="231">
        <v>24450731</v>
      </c>
      <c r="D1016" s="231">
        <v>24450731</v>
      </c>
      <c r="E1016" s="231">
        <v>24450731</v>
      </c>
      <c r="F1016" s="232">
        <f t="shared" si="62"/>
        <v>54038021</v>
      </c>
      <c r="G1016" s="233">
        <f t="shared" si="63"/>
        <v>31.151891674873362</v>
      </c>
      <c r="H1016" s="233">
        <f t="shared" si="60"/>
        <v>31.151891674873362</v>
      </c>
      <c r="I1016" s="233">
        <f t="shared" si="61"/>
        <v>31.151891674873362</v>
      </c>
    </row>
    <row r="1017" spans="1:9" s="2" customFormat="1" x14ac:dyDescent="0.2">
      <c r="A1017" s="185" t="s">
        <v>128</v>
      </c>
      <c r="B1017" s="182">
        <v>30502235</v>
      </c>
      <c r="C1017" s="182">
        <v>23088531</v>
      </c>
      <c r="D1017" s="182">
        <v>23088531</v>
      </c>
      <c r="E1017" s="182">
        <v>23088531</v>
      </c>
      <c r="F1017" s="183">
        <f t="shared" si="62"/>
        <v>7413704</v>
      </c>
      <c r="G1017" s="184">
        <f t="shared" si="63"/>
        <v>75.694554841637014</v>
      </c>
      <c r="H1017" s="184">
        <f t="shared" si="60"/>
        <v>75.694554841637014</v>
      </c>
      <c r="I1017" s="184">
        <f t="shared" si="61"/>
        <v>75.694554841637014</v>
      </c>
    </row>
    <row r="1018" spans="1:9" s="2" customFormat="1" x14ac:dyDescent="0.2">
      <c r="A1018" s="185" t="s">
        <v>129</v>
      </c>
      <c r="B1018" s="182">
        <v>7327362</v>
      </c>
      <c r="C1018" s="182">
        <v>561000</v>
      </c>
      <c r="D1018" s="182">
        <v>561000</v>
      </c>
      <c r="E1018" s="182">
        <v>561000</v>
      </c>
      <c r="F1018" s="183">
        <f t="shared" si="62"/>
        <v>6766362</v>
      </c>
      <c r="G1018" s="184">
        <f t="shared" si="63"/>
        <v>7.6562342627537712</v>
      </c>
      <c r="H1018" s="184">
        <f t="shared" si="60"/>
        <v>7.6562342627537712</v>
      </c>
      <c r="I1018" s="184">
        <f t="shared" si="61"/>
        <v>7.6562342627537712</v>
      </c>
    </row>
    <row r="1019" spans="1:9" s="2" customFormat="1" x14ac:dyDescent="0.2">
      <c r="A1019" s="228" t="s">
        <v>130</v>
      </c>
      <c r="B1019" s="229">
        <v>36042600</v>
      </c>
      <c r="C1019" s="229">
        <v>0</v>
      </c>
      <c r="D1019" s="229">
        <v>0</v>
      </c>
      <c r="E1019" s="229">
        <v>0</v>
      </c>
      <c r="F1019" s="230">
        <f t="shared" si="62"/>
        <v>36042600</v>
      </c>
      <c r="G1019" s="191">
        <f t="shared" si="63"/>
        <v>0</v>
      </c>
      <c r="H1019" s="191">
        <f t="shared" si="60"/>
        <v>0</v>
      </c>
      <c r="I1019" s="191">
        <f t="shared" si="61"/>
        <v>0</v>
      </c>
    </row>
    <row r="1020" spans="1:9" s="2" customFormat="1" x14ac:dyDescent="0.2">
      <c r="A1020" s="228" t="s">
        <v>189</v>
      </c>
      <c r="B1020" s="229">
        <v>4616555</v>
      </c>
      <c r="C1020" s="229">
        <v>801200</v>
      </c>
      <c r="D1020" s="229">
        <v>801200</v>
      </c>
      <c r="E1020" s="229">
        <v>801200</v>
      </c>
      <c r="F1020" s="230">
        <f t="shared" si="62"/>
        <v>3815355</v>
      </c>
      <c r="G1020" s="191">
        <f t="shared" si="63"/>
        <v>17.354932411722594</v>
      </c>
      <c r="H1020" s="191">
        <f t="shared" si="60"/>
        <v>17.354932411722594</v>
      </c>
      <c r="I1020" s="191">
        <f t="shared" si="61"/>
        <v>17.354932411722594</v>
      </c>
    </row>
    <row r="1021" spans="1:9" s="2" customFormat="1" x14ac:dyDescent="0.2">
      <c r="A1021" s="167" t="s">
        <v>131</v>
      </c>
      <c r="B1021" s="231">
        <v>13960004515</v>
      </c>
      <c r="C1021" s="231">
        <v>7281320482.6199999</v>
      </c>
      <c r="D1021" s="231">
        <v>1966898688.51</v>
      </c>
      <c r="E1021" s="231">
        <v>1757943562.51</v>
      </c>
      <c r="F1021" s="232">
        <f t="shared" si="62"/>
        <v>6678684032.3800001</v>
      </c>
      <c r="G1021" s="233">
        <f t="shared" si="63"/>
        <v>52.158439309931701</v>
      </c>
      <c r="H1021" s="233">
        <f t="shared" si="60"/>
        <v>14.089527595758089</v>
      </c>
      <c r="I1021" s="233">
        <f t="shared" si="61"/>
        <v>12.592714856367651</v>
      </c>
    </row>
    <row r="1022" spans="1:9" s="2" customFormat="1" x14ac:dyDescent="0.2">
      <c r="A1022" s="171" t="s">
        <v>1659</v>
      </c>
      <c r="B1022" s="172">
        <v>13960004515</v>
      </c>
      <c r="C1022" s="172">
        <v>7281320482.6199999</v>
      </c>
      <c r="D1022" s="172">
        <v>1966898688.51</v>
      </c>
      <c r="E1022" s="172">
        <v>1757943562.51</v>
      </c>
      <c r="F1022" s="173">
        <f t="shared" si="62"/>
        <v>6678684032.3800001</v>
      </c>
      <c r="G1022" s="174">
        <f t="shared" si="63"/>
        <v>52.158439309931701</v>
      </c>
      <c r="H1022" s="174">
        <f t="shared" si="60"/>
        <v>14.089527595758089</v>
      </c>
      <c r="I1022" s="174">
        <f t="shared" si="61"/>
        <v>12.592714856367651</v>
      </c>
    </row>
    <row r="1023" spans="1:9" s="2" customFormat="1" x14ac:dyDescent="0.2">
      <c r="A1023" s="228" t="s">
        <v>367</v>
      </c>
      <c r="B1023" s="229">
        <v>1509756245</v>
      </c>
      <c r="C1023" s="229">
        <v>370886740</v>
      </c>
      <c r="D1023" s="229">
        <v>107444199</v>
      </c>
      <c r="E1023" s="229">
        <v>72198278</v>
      </c>
      <c r="F1023" s="230">
        <f t="shared" si="62"/>
        <v>1138869505</v>
      </c>
      <c r="G1023" s="191">
        <f t="shared" si="63"/>
        <v>24.566001381236212</v>
      </c>
      <c r="H1023" s="191">
        <f t="shared" si="60"/>
        <v>7.1166586894959316</v>
      </c>
      <c r="I1023" s="191">
        <f t="shared" si="61"/>
        <v>4.7821148770939503</v>
      </c>
    </row>
    <row r="1024" spans="1:9" s="2" customFormat="1" x14ac:dyDescent="0.2">
      <c r="A1024" s="185" t="s">
        <v>372</v>
      </c>
      <c r="B1024" s="182">
        <v>9758496936</v>
      </c>
      <c r="C1024" s="182">
        <v>6740849242.6199999</v>
      </c>
      <c r="D1024" s="182">
        <v>1828153322.51</v>
      </c>
      <c r="E1024" s="182">
        <v>1654444117.51</v>
      </c>
      <c r="F1024" s="183">
        <f t="shared" si="62"/>
        <v>3017647693.3800001</v>
      </c>
      <c r="G1024" s="184">
        <f t="shared" si="63"/>
        <v>69.076716289702176</v>
      </c>
      <c r="H1024" s="184">
        <f t="shared" si="60"/>
        <v>18.733964200631892</v>
      </c>
      <c r="I1024" s="184">
        <f t="shared" si="61"/>
        <v>16.95388263541491</v>
      </c>
    </row>
    <row r="1025" spans="1:9" s="2" customFormat="1" x14ac:dyDescent="0.2">
      <c r="A1025" s="185" t="s">
        <v>373</v>
      </c>
      <c r="B1025" s="182">
        <v>2691751334</v>
      </c>
      <c r="C1025" s="182">
        <v>169584500</v>
      </c>
      <c r="D1025" s="182">
        <v>31301167</v>
      </c>
      <c r="E1025" s="182">
        <v>31301167</v>
      </c>
      <c r="F1025" s="183">
        <f t="shared" si="62"/>
        <v>2522166834</v>
      </c>
      <c r="G1025" s="184">
        <f t="shared" si="63"/>
        <v>6.3001547675651679</v>
      </c>
      <c r="H1025" s="184">
        <f t="shared" si="60"/>
        <v>1.162855075230363</v>
      </c>
      <c r="I1025" s="184">
        <f t="shared" si="61"/>
        <v>1.162855075230363</v>
      </c>
    </row>
    <row r="1026" spans="1:9" s="2" customFormat="1" x14ac:dyDescent="0.2">
      <c r="A1026" s="167" t="s">
        <v>63</v>
      </c>
      <c r="B1026" s="231">
        <v>54157335373887</v>
      </c>
      <c r="C1026" s="231">
        <v>22629013636521.102</v>
      </c>
      <c r="D1026" s="231">
        <v>17935577696504.078</v>
      </c>
      <c r="E1026" s="231">
        <v>17734721853184.461</v>
      </c>
      <c r="F1026" s="232">
        <f t="shared" si="62"/>
        <v>31528321737365.898</v>
      </c>
      <c r="G1026" s="233">
        <f t="shared" si="63"/>
        <v>41.783838662476207</v>
      </c>
      <c r="H1026" s="233">
        <f t="shared" si="60"/>
        <v>33.117540906844653</v>
      </c>
      <c r="I1026" s="233">
        <f t="shared" si="61"/>
        <v>32.746666228589227</v>
      </c>
    </row>
    <row r="1027" spans="1:9" s="2" customFormat="1" x14ac:dyDescent="0.2">
      <c r="A1027" s="167" t="s">
        <v>374</v>
      </c>
      <c r="B1027" s="231">
        <v>2225470406559</v>
      </c>
      <c r="C1027" s="231">
        <v>561775360082.83997</v>
      </c>
      <c r="D1027" s="231">
        <v>271881960979.91</v>
      </c>
      <c r="E1027" s="231">
        <v>271105079433.82999</v>
      </c>
      <c r="F1027" s="232">
        <f t="shared" si="62"/>
        <v>1663695046476.1602</v>
      </c>
      <c r="G1027" s="233">
        <f t="shared" si="63"/>
        <v>25.242993949825259</v>
      </c>
      <c r="H1027" s="233">
        <f t="shared" si="60"/>
        <v>12.216831110339999</v>
      </c>
      <c r="I1027" s="233">
        <f t="shared" si="61"/>
        <v>12.181922466136493</v>
      </c>
    </row>
    <row r="1028" spans="1:9" s="2" customFormat="1" x14ac:dyDescent="0.2">
      <c r="A1028" s="167" t="s">
        <v>109</v>
      </c>
      <c r="B1028" s="231">
        <v>1599864000000</v>
      </c>
      <c r="C1028" s="231">
        <v>297204246789.81</v>
      </c>
      <c r="D1028" s="231">
        <v>258782776534.15002</v>
      </c>
      <c r="E1028" s="231">
        <v>258005894988.07001</v>
      </c>
      <c r="F1028" s="232">
        <f t="shared" si="62"/>
        <v>1302659753210.1899</v>
      </c>
      <c r="G1028" s="233">
        <f t="shared" si="63"/>
        <v>18.576844456141899</v>
      </c>
      <c r="H1028" s="233">
        <f t="shared" si="60"/>
        <v>16.175298433751244</v>
      </c>
      <c r="I1028" s="233">
        <f t="shared" si="61"/>
        <v>16.126739209587189</v>
      </c>
    </row>
    <row r="1029" spans="1:9" s="2" customFormat="1" ht="11.25" customHeight="1" x14ac:dyDescent="0.2">
      <c r="A1029" s="171" t="s">
        <v>28</v>
      </c>
      <c r="B1029" s="172">
        <v>86853000000</v>
      </c>
      <c r="C1029" s="172">
        <v>30328708735.5</v>
      </c>
      <c r="D1029" s="172">
        <v>30191602863.739998</v>
      </c>
      <c r="E1029" s="172">
        <v>30063555984.739998</v>
      </c>
      <c r="F1029" s="173">
        <f t="shared" si="62"/>
        <v>56524291264.5</v>
      </c>
      <c r="G1029" s="174">
        <f t="shared" si="63"/>
        <v>34.919586813926976</v>
      </c>
      <c r="H1029" s="174">
        <f t="shared" si="60"/>
        <v>34.761727129448602</v>
      </c>
      <c r="I1029" s="174">
        <f t="shared" si="61"/>
        <v>34.61429770386745</v>
      </c>
    </row>
    <row r="1030" spans="1:9" s="2" customFormat="1" ht="11.25" customHeight="1" x14ac:dyDescent="0.2">
      <c r="A1030" s="228" t="s">
        <v>110</v>
      </c>
      <c r="B1030" s="229">
        <v>49879000000</v>
      </c>
      <c r="C1030" s="229">
        <v>19680258406.389999</v>
      </c>
      <c r="D1030" s="229">
        <v>19675507045.759998</v>
      </c>
      <c r="E1030" s="229">
        <v>19608085293.759998</v>
      </c>
      <c r="F1030" s="230">
        <f t="shared" si="62"/>
        <v>30198741593.610001</v>
      </c>
      <c r="G1030" s="191">
        <f t="shared" si="63"/>
        <v>39.456000333587284</v>
      </c>
      <c r="H1030" s="191">
        <f t="shared" si="60"/>
        <v>39.446474559955085</v>
      </c>
      <c r="I1030" s="191">
        <f t="shared" si="61"/>
        <v>39.311303943062207</v>
      </c>
    </row>
    <row r="1031" spans="1:9" s="2" customFormat="1" x14ac:dyDescent="0.2">
      <c r="A1031" s="228" t="s">
        <v>111</v>
      </c>
      <c r="B1031" s="229">
        <v>14149000000</v>
      </c>
      <c r="C1031" s="229">
        <v>6853828404.1899996</v>
      </c>
      <c r="D1031" s="229">
        <v>6727775150.9300003</v>
      </c>
      <c r="E1031" s="229">
        <v>6727775150.9300003</v>
      </c>
      <c r="F1031" s="230">
        <f t="shared" si="62"/>
        <v>7295171595.8100004</v>
      </c>
      <c r="G1031" s="191">
        <f t="shared" si="63"/>
        <v>48.440373200862247</v>
      </c>
      <c r="H1031" s="191">
        <f t="shared" ref="H1031:H1094" si="64">IFERROR(IF(D1031&gt;0,+D1031/B1031*100,0),0)</f>
        <v>47.549474527740479</v>
      </c>
      <c r="I1031" s="191">
        <f t="shared" ref="I1031:I1094" si="65">IFERROR(IF(E1031&gt;0,+E1031/B1031*100,0),0)</f>
        <v>47.549474527740479</v>
      </c>
    </row>
    <row r="1032" spans="1:9" s="2" customFormat="1" ht="11.25" customHeight="1" x14ac:dyDescent="0.2">
      <c r="A1032" s="185" t="s">
        <v>112</v>
      </c>
      <c r="B1032" s="182">
        <v>9230000000</v>
      </c>
      <c r="C1032" s="182">
        <v>3794621924.9200001</v>
      </c>
      <c r="D1032" s="182">
        <v>3788320667.0500002</v>
      </c>
      <c r="E1032" s="182">
        <v>3727695540.0500002</v>
      </c>
      <c r="F1032" s="183">
        <f t="shared" si="62"/>
        <v>5435378075.0799999</v>
      </c>
      <c r="G1032" s="184">
        <f t="shared" si="63"/>
        <v>41.111830172481042</v>
      </c>
      <c r="H1032" s="184">
        <f t="shared" si="64"/>
        <v>41.043560856446369</v>
      </c>
      <c r="I1032" s="184">
        <f t="shared" si="65"/>
        <v>40.386733911700979</v>
      </c>
    </row>
    <row r="1033" spans="1:9" s="2" customFormat="1" x14ac:dyDescent="0.2">
      <c r="A1033" s="185" t="s">
        <v>217</v>
      </c>
      <c r="B1033" s="182">
        <v>13595000000</v>
      </c>
      <c r="C1033" s="182">
        <v>0</v>
      </c>
      <c r="D1033" s="182">
        <v>0</v>
      </c>
      <c r="E1033" s="182">
        <v>0</v>
      </c>
      <c r="F1033" s="183">
        <f t="shared" ref="F1033:F1096" si="66">+B1033-C1033</f>
        <v>13595000000</v>
      </c>
      <c r="G1033" s="184">
        <f t="shared" ref="G1033:G1096" si="67">IFERROR(IF(C1033&gt;0,+C1033/B1033*100,0),0)</f>
        <v>0</v>
      </c>
      <c r="H1033" s="184">
        <f t="shared" si="64"/>
        <v>0</v>
      </c>
      <c r="I1033" s="184">
        <f t="shared" si="65"/>
        <v>0</v>
      </c>
    </row>
    <row r="1034" spans="1:9" s="2" customFormat="1" x14ac:dyDescent="0.2">
      <c r="A1034" s="167" t="s">
        <v>29</v>
      </c>
      <c r="B1034" s="231">
        <v>99126000000</v>
      </c>
      <c r="C1034" s="231">
        <v>45831836884.489998</v>
      </c>
      <c r="D1034" s="231">
        <v>15054759509.65</v>
      </c>
      <c r="E1034" s="231">
        <v>14729586022.51</v>
      </c>
      <c r="F1034" s="232">
        <f t="shared" si="66"/>
        <v>53294163115.510002</v>
      </c>
      <c r="G1034" s="233">
        <f t="shared" si="67"/>
        <v>46.235938991273727</v>
      </c>
      <c r="H1034" s="233">
        <f t="shared" si="64"/>
        <v>15.187498244305228</v>
      </c>
      <c r="I1034" s="233">
        <f t="shared" si="65"/>
        <v>14.859457682656419</v>
      </c>
    </row>
    <row r="1035" spans="1:9" s="2" customFormat="1" x14ac:dyDescent="0.2">
      <c r="A1035" s="185" t="s">
        <v>113</v>
      </c>
      <c r="B1035" s="182">
        <v>99126000000</v>
      </c>
      <c r="C1035" s="182">
        <v>45831836884.489998</v>
      </c>
      <c r="D1035" s="182">
        <v>15054759509.65</v>
      </c>
      <c r="E1035" s="182">
        <v>14729586022.51</v>
      </c>
      <c r="F1035" s="183">
        <f t="shared" si="66"/>
        <v>53294163115.510002</v>
      </c>
      <c r="G1035" s="184">
        <f t="shared" si="67"/>
        <v>46.235938991273727</v>
      </c>
      <c r="H1035" s="184">
        <f t="shared" si="64"/>
        <v>15.187498244305228</v>
      </c>
      <c r="I1035" s="184">
        <f t="shared" si="65"/>
        <v>14.859457682656419</v>
      </c>
    </row>
    <row r="1036" spans="1:9" s="2" customFormat="1" x14ac:dyDescent="0.2">
      <c r="A1036" s="167" t="s">
        <v>30</v>
      </c>
      <c r="B1036" s="231">
        <v>1363423000000</v>
      </c>
      <c r="C1036" s="231">
        <v>218150207345.82001</v>
      </c>
      <c r="D1036" s="231">
        <v>210642920336.76001</v>
      </c>
      <c r="E1036" s="231">
        <v>210320642829.82001</v>
      </c>
      <c r="F1036" s="232">
        <f t="shared" si="66"/>
        <v>1145272792654.1799</v>
      </c>
      <c r="G1036" s="233">
        <f t="shared" si="67"/>
        <v>16.000185367697334</v>
      </c>
      <c r="H1036" s="233">
        <f t="shared" si="64"/>
        <v>15.449564833273314</v>
      </c>
      <c r="I1036" s="233">
        <f t="shared" si="65"/>
        <v>15.425927450968629</v>
      </c>
    </row>
    <row r="1037" spans="1:9" s="2" customFormat="1" x14ac:dyDescent="0.2">
      <c r="A1037" s="185" t="s">
        <v>375</v>
      </c>
      <c r="B1037" s="182">
        <v>78447000000</v>
      </c>
      <c r="C1037" s="182">
        <v>78447000000</v>
      </c>
      <c r="D1037" s="182">
        <v>78447000000</v>
      </c>
      <c r="E1037" s="182">
        <v>78447000000</v>
      </c>
      <c r="F1037" s="183">
        <f t="shared" si="66"/>
        <v>0</v>
      </c>
      <c r="G1037" s="184">
        <f t="shared" si="67"/>
        <v>100</v>
      </c>
      <c r="H1037" s="184">
        <f t="shared" si="64"/>
        <v>100</v>
      </c>
      <c r="I1037" s="184">
        <f t="shared" si="65"/>
        <v>100</v>
      </c>
    </row>
    <row r="1038" spans="1:9" s="2" customFormat="1" x14ac:dyDescent="0.2">
      <c r="A1038" s="228" t="s">
        <v>376</v>
      </c>
      <c r="B1038" s="229">
        <v>13681000000</v>
      </c>
      <c r="C1038" s="229">
        <v>10562755968.719999</v>
      </c>
      <c r="D1038" s="229">
        <v>4224774342.0500002</v>
      </c>
      <c r="E1038" s="229">
        <v>4224774342.0500002</v>
      </c>
      <c r="F1038" s="230">
        <f t="shared" si="66"/>
        <v>3118244031.2800007</v>
      </c>
      <c r="G1038" s="191">
        <f t="shared" si="67"/>
        <v>77.207484604341786</v>
      </c>
      <c r="H1038" s="191">
        <f t="shared" si="64"/>
        <v>30.88059602404795</v>
      </c>
      <c r="I1038" s="191">
        <f t="shared" si="65"/>
        <v>30.88059602404795</v>
      </c>
    </row>
    <row r="1039" spans="1:9" s="2" customFormat="1" x14ac:dyDescent="0.2">
      <c r="A1039" s="185" t="s">
        <v>115</v>
      </c>
      <c r="B1039" s="182">
        <v>842898000000</v>
      </c>
      <c r="C1039" s="182">
        <v>0</v>
      </c>
      <c r="D1039" s="182">
        <v>0</v>
      </c>
      <c r="E1039" s="182">
        <v>0</v>
      </c>
      <c r="F1039" s="183">
        <f t="shared" si="66"/>
        <v>842898000000</v>
      </c>
      <c r="G1039" s="184">
        <f t="shared" si="67"/>
        <v>0</v>
      </c>
      <c r="H1039" s="184">
        <f t="shared" si="64"/>
        <v>0</v>
      </c>
      <c r="I1039" s="184">
        <f t="shared" si="65"/>
        <v>0</v>
      </c>
    </row>
    <row r="1040" spans="1:9" s="2" customFormat="1" x14ac:dyDescent="0.2">
      <c r="A1040" s="228" t="s">
        <v>154</v>
      </c>
      <c r="B1040" s="229">
        <v>11312000000</v>
      </c>
      <c r="C1040" s="229">
        <v>3775645238.6399999</v>
      </c>
      <c r="D1040" s="229">
        <v>3775645238.6399999</v>
      </c>
      <c r="E1040" s="229">
        <v>3771105006.96</v>
      </c>
      <c r="F1040" s="230">
        <f t="shared" si="66"/>
        <v>7536354761.3600006</v>
      </c>
      <c r="G1040" s="191">
        <f t="shared" si="67"/>
        <v>33.377344754596891</v>
      </c>
      <c r="H1040" s="191">
        <f t="shared" si="64"/>
        <v>33.377344754596891</v>
      </c>
      <c r="I1040" s="191">
        <f t="shared" si="65"/>
        <v>33.337208335926448</v>
      </c>
    </row>
    <row r="1041" spans="1:9" s="2" customFormat="1" x14ac:dyDescent="0.2">
      <c r="A1041" s="185" t="s">
        <v>117</v>
      </c>
      <c r="B1041" s="182">
        <v>91741000000</v>
      </c>
      <c r="C1041" s="182">
        <v>34495923000</v>
      </c>
      <c r="D1041" s="182">
        <v>34495923000</v>
      </c>
      <c r="E1041" s="182">
        <v>34495923000</v>
      </c>
      <c r="F1041" s="183">
        <f t="shared" si="66"/>
        <v>57245077000</v>
      </c>
      <c r="G1041" s="184">
        <f t="shared" si="67"/>
        <v>37.601424662909714</v>
      </c>
      <c r="H1041" s="184">
        <f t="shared" si="64"/>
        <v>37.601424662909714</v>
      </c>
      <c r="I1041" s="184">
        <f t="shared" si="65"/>
        <v>37.601424662909714</v>
      </c>
    </row>
    <row r="1042" spans="1:9" s="2" customFormat="1" x14ac:dyDescent="0.2">
      <c r="A1042" s="185" t="s">
        <v>118</v>
      </c>
      <c r="B1042" s="182">
        <v>196000000</v>
      </c>
      <c r="C1042" s="182">
        <v>161512855.91</v>
      </c>
      <c r="D1042" s="182">
        <v>159569237.91</v>
      </c>
      <c r="E1042" s="182">
        <v>159569237.91</v>
      </c>
      <c r="F1042" s="183">
        <f t="shared" si="66"/>
        <v>34487144.090000004</v>
      </c>
      <c r="G1042" s="184">
        <f t="shared" si="67"/>
        <v>82.404518321428569</v>
      </c>
      <c r="H1042" s="184">
        <f t="shared" si="64"/>
        <v>81.412876484693868</v>
      </c>
      <c r="I1042" s="184">
        <f t="shared" si="65"/>
        <v>81.412876484693868</v>
      </c>
    </row>
    <row r="1043" spans="1:9" s="2" customFormat="1" x14ac:dyDescent="0.2">
      <c r="A1043" s="185" t="s">
        <v>377</v>
      </c>
      <c r="B1043" s="182">
        <v>131000000</v>
      </c>
      <c r="C1043" s="182">
        <v>0</v>
      </c>
      <c r="D1043" s="182">
        <v>0</v>
      </c>
      <c r="E1043" s="182">
        <v>0</v>
      </c>
      <c r="F1043" s="183">
        <f t="shared" si="66"/>
        <v>131000000</v>
      </c>
      <c r="G1043" s="184">
        <f t="shared" si="67"/>
        <v>0</v>
      </c>
      <c r="H1043" s="184">
        <f t="shared" si="64"/>
        <v>0</v>
      </c>
      <c r="I1043" s="184">
        <f t="shared" si="65"/>
        <v>0</v>
      </c>
    </row>
    <row r="1044" spans="1:9" s="2" customFormat="1" x14ac:dyDescent="0.2">
      <c r="A1044" s="228" t="s">
        <v>378</v>
      </c>
      <c r="B1044" s="229">
        <v>7594000000</v>
      </c>
      <c r="C1044" s="229">
        <v>7594000000</v>
      </c>
      <c r="D1044" s="229">
        <v>7594000000</v>
      </c>
      <c r="E1044" s="229">
        <v>7594000000</v>
      </c>
      <c r="F1044" s="230">
        <f t="shared" si="66"/>
        <v>0</v>
      </c>
      <c r="G1044" s="191">
        <f t="shared" si="67"/>
        <v>100</v>
      </c>
      <c r="H1044" s="191">
        <f t="shared" si="64"/>
        <v>100</v>
      </c>
      <c r="I1044" s="191">
        <f t="shared" si="65"/>
        <v>100</v>
      </c>
    </row>
    <row r="1045" spans="1:9" s="2" customFormat="1" x14ac:dyDescent="0.2">
      <c r="A1045" s="185" t="s">
        <v>123</v>
      </c>
      <c r="B1045" s="182">
        <v>93000000</v>
      </c>
      <c r="C1045" s="182">
        <v>27295730</v>
      </c>
      <c r="D1045" s="182">
        <v>27295730</v>
      </c>
      <c r="E1045" s="182">
        <v>27295730</v>
      </c>
      <c r="F1045" s="183">
        <f t="shared" si="66"/>
        <v>65704270</v>
      </c>
      <c r="G1045" s="184">
        <f t="shared" si="67"/>
        <v>29.35024731182796</v>
      </c>
      <c r="H1045" s="184">
        <f t="shared" si="64"/>
        <v>29.35024731182796</v>
      </c>
      <c r="I1045" s="184">
        <f t="shared" si="65"/>
        <v>29.35024731182796</v>
      </c>
    </row>
    <row r="1046" spans="1:9" s="2" customFormat="1" x14ac:dyDescent="0.2">
      <c r="A1046" s="228" t="s">
        <v>124</v>
      </c>
      <c r="B1046" s="229">
        <v>300000000000</v>
      </c>
      <c r="C1046" s="229">
        <v>65756074552.550003</v>
      </c>
      <c r="D1046" s="229">
        <v>64588712788.160004</v>
      </c>
      <c r="E1046" s="229">
        <v>64270975512.900002</v>
      </c>
      <c r="F1046" s="230">
        <f t="shared" si="66"/>
        <v>234243925447.45001</v>
      </c>
      <c r="G1046" s="191">
        <f t="shared" si="67"/>
        <v>21.918691517516667</v>
      </c>
      <c r="H1046" s="191">
        <f t="shared" si="64"/>
        <v>21.529570929386669</v>
      </c>
      <c r="I1046" s="191">
        <f t="shared" si="65"/>
        <v>21.423658504300001</v>
      </c>
    </row>
    <row r="1047" spans="1:9" s="2" customFormat="1" x14ac:dyDescent="0.2">
      <c r="A1047" s="185" t="s">
        <v>379</v>
      </c>
      <c r="B1047" s="182">
        <v>17330000000</v>
      </c>
      <c r="C1047" s="182">
        <v>17330000000</v>
      </c>
      <c r="D1047" s="182">
        <v>17330000000</v>
      </c>
      <c r="E1047" s="182">
        <v>17330000000</v>
      </c>
      <c r="F1047" s="183">
        <f t="shared" si="66"/>
        <v>0</v>
      </c>
      <c r="G1047" s="184">
        <f t="shared" si="67"/>
        <v>100</v>
      </c>
      <c r="H1047" s="184">
        <f t="shared" si="64"/>
        <v>100</v>
      </c>
      <c r="I1047" s="184">
        <f t="shared" si="65"/>
        <v>100</v>
      </c>
    </row>
    <row r="1048" spans="1:9" s="2" customFormat="1" x14ac:dyDescent="0.2">
      <c r="A1048" s="167" t="s">
        <v>33</v>
      </c>
      <c r="B1048" s="231">
        <v>7000000000</v>
      </c>
      <c r="C1048" s="231">
        <v>2893493824</v>
      </c>
      <c r="D1048" s="231">
        <v>2893493824</v>
      </c>
      <c r="E1048" s="231">
        <v>2892110151</v>
      </c>
      <c r="F1048" s="232">
        <f t="shared" si="66"/>
        <v>4106506176</v>
      </c>
      <c r="G1048" s="233">
        <f t="shared" si="67"/>
        <v>41.335626057142854</v>
      </c>
      <c r="H1048" s="233">
        <f t="shared" si="64"/>
        <v>41.335626057142854</v>
      </c>
      <c r="I1048" s="233">
        <f t="shared" si="65"/>
        <v>41.3158593</v>
      </c>
    </row>
    <row r="1049" spans="1:9" s="2" customFormat="1" x14ac:dyDescent="0.2">
      <c r="A1049" s="228" t="s">
        <v>380</v>
      </c>
      <c r="B1049" s="229">
        <v>7000000000</v>
      </c>
      <c r="C1049" s="229">
        <v>2893493824</v>
      </c>
      <c r="D1049" s="229">
        <v>2893493824</v>
      </c>
      <c r="E1049" s="229">
        <v>2892110151</v>
      </c>
      <c r="F1049" s="230">
        <f t="shared" si="66"/>
        <v>4106506176</v>
      </c>
      <c r="G1049" s="191">
        <f t="shared" si="67"/>
        <v>41.335626057142854</v>
      </c>
      <c r="H1049" s="191">
        <f t="shared" si="64"/>
        <v>41.335626057142854</v>
      </c>
      <c r="I1049" s="191">
        <f t="shared" si="65"/>
        <v>41.3158593</v>
      </c>
    </row>
    <row r="1050" spans="1:9" s="2" customFormat="1" x14ac:dyDescent="0.2">
      <c r="A1050" s="171" t="s">
        <v>127</v>
      </c>
      <c r="B1050" s="172">
        <v>43462000000</v>
      </c>
      <c r="C1050" s="172">
        <v>0</v>
      </c>
      <c r="D1050" s="172">
        <v>0</v>
      </c>
      <c r="E1050" s="172">
        <v>0</v>
      </c>
      <c r="F1050" s="173">
        <f t="shared" si="66"/>
        <v>43462000000</v>
      </c>
      <c r="G1050" s="174">
        <f t="shared" si="67"/>
        <v>0</v>
      </c>
      <c r="H1050" s="174">
        <f t="shared" si="64"/>
        <v>0</v>
      </c>
      <c r="I1050" s="174">
        <f t="shared" si="65"/>
        <v>0</v>
      </c>
    </row>
    <row r="1051" spans="1:9" s="2" customFormat="1" x14ac:dyDescent="0.2">
      <c r="A1051" s="185" t="s">
        <v>128</v>
      </c>
      <c r="B1051" s="182">
        <v>2000000</v>
      </c>
      <c r="C1051" s="182">
        <v>0</v>
      </c>
      <c r="D1051" s="182">
        <v>0</v>
      </c>
      <c r="E1051" s="182">
        <v>0</v>
      </c>
      <c r="F1051" s="183">
        <f t="shared" si="66"/>
        <v>2000000</v>
      </c>
      <c r="G1051" s="184">
        <f t="shared" si="67"/>
        <v>0</v>
      </c>
      <c r="H1051" s="184">
        <f t="shared" si="64"/>
        <v>0</v>
      </c>
      <c r="I1051" s="184">
        <f t="shared" si="65"/>
        <v>0</v>
      </c>
    </row>
    <row r="1052" spans="1:9" s="2" customFormat="1" x14ac:dyDescent="0.2">
      <c r="A1052" s="185" t="s">
        <v>129</v>
      </c>
      <c r="B1052" s="182">
        <v>10000000</v>
      </c>
      <c r="C1052" s="182">
        <v>0</v>
      </c>
      <c r="D1052" s="182">
        <v>0</v>
      </c>
      <c r="E1052" s="182">
        <v>0</v>
      </c>
      <c r="F1052" s="183">
        <f t="shared" si="66"/>
        <v>10000000</v>
      </c>
      <c r="G1052" s="184">
        <f t="shared" si="67"/>
        <v>0</v>
      </c>
      <c r="H1052" s="184">
        <f t="shared" si="64"/>
        <v>0</v>
      </c>
      <c r="I1052" s="184">
        <f t="shared" si="65"/>
        <v>0</v>
      </c>
    </row>
    <row r="1053" spans="1:9" s="2" customFormat="1" x14ac:dyDescent="0.2">
      <c r="A1053" s="185" t="s">
        <v>130</v>
      </c>
      <c r="B1053" s="182">
        <v>43450000000</v>
      </c>
      <c r="C1053" s="182">
        <v>0</v>
      </c>
      <c r="D1053" s="182">
        <v>0</v>
      </c>
      <c r="E1053" s="182">
        <v>0</v>
      </c>
      <c r="F1053" s="183">
        <f t="shared" si="66"/>
        <v>43450000000</v>
      </c>
      <c r="G1053" s="184">
        <f t="shared" si="67"/>
        <v>0</v>
      </c>
      <c r="H1053" s="184">
        <f t="shared" si="64"/>
        <v>0</v>
      </c>
      <c r="I1053" s="184">
        <f t="shared" si="65"/>
        <v>0</v>
      </c>
    </row>
    <row r="1054" spans="1:9" s="2" customFormat="1" x14ac:dyDescent="0.2">
      <c r="A1054" s="167" t="s">
        <v>332</v>
      </c>
      <c r="B1054" s="231">
        <v>327684852350</v>
      </c>
      <c r="C1054" s="231">
        <v>0</v>
      </c>
      <c r="D1054" s="231">
        <v>0</v>
      </c>
      <c r="E1054" s="231">
        <v>0</v>
      </c>
      <c r="F1054" s="232">
        <f t="shared" si="66"/>
        <v>327684852350</v>
      </c>
      <c r="G1054" s="233">
        <f t="shared" si="67"/>
        <v>0</v>
      </c>
      <c r="H1054" s="233">
        <f t="shared" si="64"/>
        <v>0</v>
      </c>
      <c r="I1054" s="233">
        <f t="shared" si="65"/>
        <v>0</v>
      </c>
    </row>
    <row r="1055" spans="1:9" s="2" customFormat="1" x14ac:dyDescent="0.2">
      <c r="A1055" s="167" t="s">
        <v>41</v>
      </c>
      <c r="B1055" s="231">
        <v>327684852350</v>
      </c>
      <c r="C1055" s="231">
        <v>0</v>
      </c>
      <c r="D1055" s="231">
        <v>0</v>
      </c>
      <c r="E1055" s="231">
        <v>0</v>
      </c>
      <c r="F1055" s="232">
        <f t="shared" si="66"/>
        <v>327684852350</v>
      </c>
      <c r="G1055" s="233">
        <f t="shared" si="67"/>
        <v>0</v>
      </c>
      <c r="H1055" s="233">
        <f t="shared" si="64"/>
        <v>0</v>
      </c>
      <c r="I1055" s="233">
        <f t="shared" si="65"/>
        <v>0</v>
      </c>
    </row>
    <row r="1056" spans="1:9" s="2" customFormat="1" x14ac:dyDescent="0.2">
      <c r="A1056" s="185" t="s">
        <v>333</v>
      </c>
      <c r="B1056" s="182">
        <v>327684852350</v>
      </c>
      <c r="C1056" s="182">
        <v>0</v>
      </c>
      <c r="D1056" s="182">
        <v>0</v>
      </c>
      <c r="E1056" s="182">
        <v>0</v>
      </c>
      <c r="F1056" s="183">
        <f t="shared" si="66"/>
        <v>327684852350</v>
      </c>
      <c r="G1056" s="184">
        <f t="shared" si="67"/>
        <v>0</v>
      </c>
      <c r="H1056" s="184">
        <f t="shared" si="64"/>
        <v>0</v>
      </c>
      <c r="I1056" s="184">
        <f t="shared" si="65"/>
        <v>0</v>
      </c>
    </row>
    <row r="1057" spans="1:9" s="2" customFormat="1" x14ac:dyDescent="0.2">
      <c r="A1057" s="167" t="s">
        <v>131</v>
      </c>
      <c r="B1057" s="231">
        <v>297921554209</v>
      </c>
      <c r="C1057" s="231">
        <v>264571113293.03</v>
      </c>
      <c r="D1057" s="231">
        <v>13099184445.76</v>
      </c>
      <c r="E1057" s="231">
        <v>13099184445.76</v>
      </c>
      <c r="F1057" s="232">
        <f t="shared" si="66"/>
        <v>33350440915.970001</v>
      </c>
      <c r="G1057" s="233">
        <f t="shared" si="67"/>
        <v>88.805630057711852</v>
      </c>
      <c r="H1057" s="233">
        <f t="shared" si="64"/>
        <v>4.3968569110547033</v>
      </c>
      <c r="I1057" s="233">
        <f t="shared" si="65"/>
        <v>4.3968569110547033</v>
      </c>
    </row>
    <row r="1058" spans="1:9" s="2" customFormat="1" x14ac:dyDescent="0.2">
      <c r="A1058" s="171" t="s">
        <v>1659</v>
      </c>
      <c r="B1058" s="172">
        <v>297921554209</v>
      </c>
      <c r="C1058" s="172">
        <v>264571113293.03</v>
      </c>
      <c r="D1058" s="172">
        <v>13099184445.76</v>
      </c>
      <c r="E1058" s="172">
        <v>13099184445.76</v>
      </c>
      <c r="F1058" s="173">
        <f t="shared" si="66"/>
        <v>33350440915.970001</v>
      </c>
      <c r="G1058" s="174">
        <f t="shared" si="67"/>
        <v>88.805630057711852</v>
      </c>
      <c r="H1058" s="174">
        <f t="shared" si="64"/>
        <v>4.3968569110547033</v>
      </c>
      <c r="I1058" s="174">
        <f t="shared" si="65"/>
        <v>4.3968569110547033</v>
      </c>
    </row>
    <row r="1059" spans="1:9" s="2" customFormat="1" x14ac:dyDescent="0.2">
      <c r="A1059" s="228" t="s">
        <v>381</v>
      </c>
      <c r="B1059" s="229">
        <v>251350000000</v>
      </c>
      <c r="C1059" s="229">
        <v>250402300000</v>
      </c>
      <c r="D1059" s="229">
        <v>197313333</v>
      </c>
      <c r="E1059" s="229">
        <v>197313333</v>
      </c>
      <c r="F1059" s="230">
        <f t="shared" si="66"/>
        <v>947700000</v>
      </c>
      <c r="G1059" s="191">
        <f t="shared" si="67"/>
        <v>99.622956037398041</v>
      </c>
      <c r="H1059" s="191">
        <f t="shared" si="64"/>
        <v>7.8501425502287656E-2</v>
      </c>
      <c r="I1059" s="191">
        <f t="shared" si="65"/>
        <v>7.8501425502287656E-2</v>
      </c>
    </row>
    <row r="1060" spans="1:9" s="2" customFormat="1" x14ac:dyDescent="0.2">
      <c r="A1060" s="228" t="s">
        <v>382</v>
      </c>
      <c r="B1060" s="229">
        <v>14791630057</v>
      </c>
      <c r="C1060" s="229">
        <v>9278478509.0300007</v>
      </c>
      <c r="D1060" s="229">
        <v>9278478509.0300007</v>
      </c>
      <c r="E1060" s="229">
        <v>9278478509.0300007</v>
      </c>
      <c r="F1060" s="230">
        <f t="shared" si="66"/>
        <v>5513151547.9699993</v>
      </c>
      <c r="G1060" s="191">
        <f t="shared" si="67"/>
        <v>62.727897285661548</v>
      </c>
      <c r="H1060" s="191">
        <f t="shared" si="64"/>
        <v>62.727897285661548</v>
      </c>
      <c r="I1060" s="191">
        <f t="shared" si="65"/>
        <v>62.727897285661548</v>
      </c>
    </row>
    <row r="1061" spans="1:9" s="2" customFormat="1" x14ac:dyDescent="0.2">
      <c r="A1061" s="185" t="s">
        <v>383</v>
      </c>
      <c r="B1061" s="182">
        <v>16202285183</v>
      </c>
      <c r="C1061" s="182">
        <v>4541018117</v>
      </c>
      <c r="D1061" s="182">
        <v>3614025937.4000001</v>
      </c>
      <c r="E1061" s="182">
        <v>3614025937.4000001</v>
      </c>
      <c r="F1061" s="183">
        <f t="shared" si="66"/>
        <v>11661267066</v>
      </c>
      <c r="G1061" s="184">
        <f t="shared" si="67"/>
        <v>28.027022520036827</v>
      </c>
      <c r="H1061" s="184">
        <f t="shared" si="64"/>
        <v>22.305655631786813</v>
      </c>
      <c r="I1061" s="184">
        <f t="shared" si="65"/>
        <v>22.305655631786813</v>
      </c>
    </row>
    <row r="1062" spans="1:9" s="2" customFormat="1" x14ac:dyDescent="0.2">
      <c r="A1062" s="185" t="s">
        <v>384</v>
      </c>
      <c r="B1062" s="182">
        <v>8000000000</v>
      </c>
      <c r="C1062" s="182">
        <v>0</v>
      </c>
      <c r="D1062" s="182">
        <v>0</v>
      </c>
      <c r="E1062" s="182">
        <v>0</v>
      </c>
      <c r="F1062" s="183">
        <f t="shared" si="66"/>
        <v>8000000000</v>
      </c>
      <c r="G1062" s="184">
        <f t="shared" si="67"/>
        <v>0</v>
      </c>
      <c r="H1062" s="184">
        <f t="shared" si="64"/>
        <v>0</v>
      </c>
      <c r="I1062" s="184">
        <f t="shared" si="65"/>
        <v>0</v>
      </c>
    </row>
    <row r="1063" spans="1:9" s="2" customFormat="1" x14ac:dyDescent="0.2">
      <c r="A1063" s="185" t="s">
        <v>385</v>
      </c>
      <c r="B1063" s="182">
        <v>7577638969</v>
      </c>
      <c r="C1063" s="182">
        <v>349316667</v>
      </c>
      <c r="D1063" s="182">
        <v>9366666.3300000001</v>
      </c>
      <c r="E1063" s="182">
        <v>9366666.3300000001</v>
      </c>
      <c r="F1063" s="183">
        <f t="shared" si="66"/>
        <v>7228322302</v>
      </c>
      <c r="G1063" s="184">
        <f t="shared" si="67"/>
        <v>4.6098351799161836</v>
      </c>
      <c r="H1063" s="184">
        <f t="shared" si="64"/>
        <v>0.12360929793988448</v>
      </c>
      <c r="I1063" s="184">
        <f t="shared" si="65"/>
        <v>0.12360929793988448</v>
      </c>
    </row>
    <row r="1064" spans="1:9" s="2" customFormat="1" x14ac:dyDescent="0.2">
      <c r="A1064" s="167" t="s">
        <v>386</v>
      </c>
      <c r="B1064" s="231">
        <v>185819170541</v>
      </c>
      <c r="C1064" s="231">
        <v>82356732176.210007</v>
      </c>
      <c r="D1064" s="231">
        <v>39675370510.18</v>
      </c>
      <c r="E1064" s="231">
        <v>38688044548.349998</v>
      </c>
      <c r="F1064" s="232">
        <f t="shared" si="66"/>
        <v>103462438364.78999</v>
      </c>
      <c r="G1064" s="233">
        <f t="shared" si="67"/>
        <v>44.32090184044732</v>
      </c>
      <c r="H1064" s="233">
        <f t="shared" si="64"/>
        <v>21.351602417914055</v>
      </c>
      <c r="I1064" s="233">
        <f t="shared" si="65"/>
        <v>20.820265441779963</v>
      </c>
    </row>
    <row r="1065" spans="1:9" s="2" customFormat="1" x14ac:dyDescent="0.2">
      <c r="A1065" s="167" t="s">
        <v>109</v>
      </c>
      <c r="B1065" s="231">
        <v>139456398000</v>
      </c>
      <c r="C1065" s="231">
        <v>74869326961.62001</v>
      </c>
      <c r="D1065" s="231">
        <v>39675370510.18</v>
      </c>
      <c r="E1065" s="231">
        <v>38688044548.349998</v>
      </c>
      <c r="F1065" s="232">
        <f t="shared" si="66"/>
        <v>64587071038.37999</v>
      </c>
      <c r="G1065" s="233">
        <f t="shared" si="67"/>
        <v>53.686548652733748</v>
      </c>
      <c r="H1065" s="233">
        <f t="shared" si="64"/>
        <v>28.450018126941728</v>
      </c>
      <c r="I1065" s="233">
        <f t="shared" si="65"/>
        <v>27.742036294634541</v>
      </c>
    </row>
    <row r="1066" spans="1:9" s="2" customFormat="1" x14ac:dyDescent="0.2">
      <c r="A1066" s="171" t="s">
        <v>28</v>
      </c>
      <c r="B1066" s="172">
        <v>36630000000</v>
      </c>
      <c r="C1066" s="172">
        <v>14974472491.24</v>
      </c>
      <c r="D1066" s="172">
        <v>12832448941.24</v>
      </c>
      <c r="E1066" s="172">
        <v>12446036023.18</v>
      </c>
      <c r="F1066" s="173">
        <f t="shared" si="66"/>
        <v>21655527508.760002</v>
      </c>
      <c r="G1066" s="174">
        <f t="shared" si="67"/>
        <v>40.880350781435979</v>
      </c>
      <c r="H1066" s="174">
        <f t="shared" si="64"/>
        <v>35.032620642205842</v>
      </c>
      <c r="I1066" s="174">
        <f t="shared" si="65"/>
        <v>33.977712320993717</v>
      </c>
    </row>
    <row r="1067" spans="1:9" s="2" customFormat="1" x14ac:dyDescent="0.2">
      <c r="A1067" s="185" t="s">
        <v>110</v>
      </c>
      <c r="B1067" s="182">
        <v>17544000000</v>
      </c>
      <c r="C1067" s="182">
        <v>7056255996.3800001</v>
      </c>
      <c r="D1067" s="182">
        <v>7054562063.3800001</v>
      </c>
      <c r="E1067" s="182">
        <v>7054562063.3800001</v>
      </c>
      <c r="F1067" s="183">
        <f t="shared" si="66"/>
        <v>10487744003.619999</v>
      </c>
      <c r="G1067" s="184">
        <f t="shared" si="67"/>
        <v>40.220337416666666</v>
      </c>
      <c r="H1067" s="184">
        <f t="shared" si="64"/>
        <v>40.210682075809395</v>
      </c>
      <c r="I1067" s="184">
        <f t="shared" si="65"/>
        <v>40.210682075809395</v>
      </c>
    </row>
    <row r="1068" spans="1:9" s="2" customFormat="1" x14ac:dyDescent="0.2">
      <c r="A1068" s="228" t="s">
        <v>111</v>
      </c>
      <c r="B1068" s="229">
        <v>5408000000</v>
      </c>
      <c r="C1068" s="229">
        <v>2742128086.27</v>
      </c>
      <c r="D1068" s="229">
        <v>2742128086.27</v>
      </c>
      <c r="E1068" s="229">
        <v>2439762065.21</v>
      </c>
      <c r="F1068" s="230">
        <f t="shared" si="66"/>
        <v>2665871913.73</v>
      </c>
      <c r="G1068" s="191">
        <f t="shared" si="67"/>
        <v>50.705031181028104</v>
      </c>
      <c r="H1068" s="191">
        <f t="shared" si="64"/>
        <v>50.705031181028104</v>
      </c>
      <c r="I1068" s="191">
        <f t="shared" si="65"/>
        <v>45.113943513498519</v>
      </c>
    </row>
    <row r="1069" spans="1:9" s="2" customFormat="1" x14ac:dyDescent="0.2">
      <c r="A1069" s="185" t="s">
        <v>112</v>
      </c>
      <c r="B1069" s="182">
        <v>2184000000</v>
      </c>
      <c r="C1069" s="182">
        <v>1003095266.59</v>
      </c>
      <c r="D1069" s="182">
        <v>1002974216.59</v>
      </c>
      <c r="E1069" s="182">
        <v>1002974216.59</v>
      </c>
      <c r="F1069" s="183">
        <f t="shared" si="66"/>
        <v>1180904733.4099998</v>
      </c>
      <c r="G1069" s="184">
        <f t="shared" si="67"/>
        <v>45.92927044826007</v>
      </c>
      <c r="H1069" s="184">
        <f t="shared" si="64"/>
        <v>45.923727865842487</v>
      </c>
      <c r="I1069" s="184">
        <f t="shared" si="65"/>
        <v>45.923727865842487</v>
      </c>
    </row>
    <row r="1070" spans="1:9" s="2" customFormat="1" x14ac:dyDescent="0.2">
      <c r="A1070" s="185" t="s">
        <v>217</v>
      </c>
      <c r="B1070" s="182">
        <v>4611000000</v>
      </c>
      <c r="C1070" s="182">
        <v>0</v>
      </c>
      <c r="D1070" s="182">
        <v>0</v>
      </c>
      <c r="E1070" s="182">
        <v>0</v>
      </c>
      <c r="F1070" s="183">
        <f t="shared" si="66"/>
        <v>4611000000</v>
      </c>
      <c r="G1070" s="184">
        <f t="shared" si="67"/>
        <v>0</v>
      </c>
      <c r="H1070" s="184">
        <f t="shared" si="64"/>
        <v>0</v>
      </c>
      <c r="I1070" s="184">
        <f t="shared" si="65"/>
        <v>0</v>
      </c>
    </row>
    <row r="1071" spans="1:9" s="2" customFormat="1" x14ac:dyDescent="0.2">
      <c r="A1071" s="185" t="s">
        <v>150</v>
      </c>
      <c r="B1071" s="182">
        <v>5564000000</v>
      </c>
      <c r="C1071" s="182">
        <v>3340168549</v>
      </c>
      <c r="D1071" s="182">
        <v>1604560875</v>
      </c>
      <c r="E1071" s="182">
        <v>1537102778</v>
      </c>
      <c r="F1071" s="183">
        <f t="shared" si="66"/>
        <v>2223831451</v>
      </c>
      <c r="G1071" s="184">
        <f t="shared" si="67"/>
        <v>60.031785567936737</v>
      </c>
      <c r="H1071" s="184">
        <f t="shared" si="64"/>
        <v>28.838261592379581</v>
      </c>
      <c r="I1071" s="184">
        <f t="shared" si="65"/>
        <v>27.625858698777854</v>
      </c>
    </row>
    <row r="1072" spans="1:9" s="2" customFormat="1" x14ac:dyDescent="0.2">
      <c r="A1072" s="185" t="s">
        <v>152</v>
      </c>
      <c r="B1072" s="182">
        <v>1319000000</v>
      </c>
      <c r="C1072" s="182">
        <v>832824593</v>
      </c>
      <c r="D1072" s="182">
        <v>428223700</v>
      </c>
      <c r="E1072" s="182">
        <v>411634900</v>
      </c>
      <c r="F1072" s="183">
        <f t="shared" si="66"/>
        <v>486175407</v>
      </c>
      <c r="G1072" s="184">
        <f t="shared" si="67"/>
        <v>63.140605989385904</v>
      </c>
      <c r="H1072" s="184">
        <f t="shared" si="64"/>
        <v>32.465784685367701</v>
      </c>
      <c r="I1072" s="184">
        <f t="shared" si="65"/>
        <v>31.208104624715695</v>
      </c>
    </row>
    <row r="1073" spans="1:9" s="2" customFormat="1" x14ac:dyDescent="0.2">
      <c r="A1073" s="171" t="s">
        <v>29</v>
      </c>
      <c r="B1073" s="172">
        <v>101612398000</v>
      </c>
      <c r="C1073" s="172">
        <v>59036893027.559998</v>
      </c>
      <c r="D1073" s="172">
        <v>26008353208.119999</v>
      </c>
      <c r="E1073" s="172">
        <v>25407609164.349998</v>
      </c>
      <c r="F1073" s="173">
        <f t="shared" si="66"/>
        <v>42575504972.440002</v>
      </c>
      <c r="G1073" s="174">
        <f t="shared" si="67"/>
        <v>58.10008836476824</v>
      </c>
      <c r="H1073" s="174">
        <f t="shared" si="64"/>
        <v>25.595649468010784</v>
      </c>
      <c r="I1073" s="174">
        <f t="shared" si="65"/>
        <v>25.004438104442727</v>
      </c>
    </row>
    <row r="1074" spans="1:9" s="2" customFormat="1" x14ac:dyDescent="0.2">
      <c r="A1074" s="185" t="s">
        <v>113</v>
      </c>
      <c r="B1074" s="182">
        <v>101612398000</v>
      </c>
      <c r="C1074" s="182">
        <v>59036893027.559998</v>
      </c>
      <c r="D1074" s="182">
        <v>26008353208.119999</v>
      </c>
      <c r="E1074" s="182">
        <v>25407609164.349998</v>
      </c>
      <c r="F1074" s="183">
        <f t="shared" si="66"/>
        <v>42575504972.440002</v>
      </c>
      <c r="G1074" s="184">
        <f t="shared" si="67"/>
        <v>58.10008836476824</v>
      </c>
      <c r="H1074" s="184">
        <f t="shared" si="64"/>
        <v>25.595649468010784</v>
      </c>
      <c r="I1074" s="184">
        <f t="shared" si="65"/>
        <v>25.004438104442727</v>
      </c>
    </row>
    <row r="1075" spans="1:9" s="2" customFormat="1" x14ac:dyDescent="0.2">
      <c r="A1075" s="171" t="s">
        <v>30</v>
      </c>
      <c r="B1075" s="172">
        <v>240000000</v>
      </c>
      <c r="C1075" s="172">
        <v>11125762.82</v>
      </c>
      <c r="D1075" s="172">
        <v>11125762.82</v>
      </c>
      <c r="E1075" s="172">
        <v>11125762.82</v>
      </c>
      <c r="F1075" s="173">
        <f t="shared" si="66"/>
        <v>228874237.18000001</v>
      </c>
      <c r="G1075" s="174">
        <f t="shared" si="67"/>
        <v>4.6357345083333339</v>
      </c>
      <c r="H1075" s="174">
        <f t="shared" si="64"/>
        <v>4.6357345083333339</v>
      </c>
      <c r="I1075" s="174">
        <f t="shared" si="65"/>
        <v>4.6357345083333339</v>
      </c>
    </row>
    <row r="1076" spans="1:9" s="2" customFormat="1" x14ac:dyDescent="0.2">
      <c r="A1076" s="185" t="s">
        <v>115</v>
      </c>
      <c r="B1076" s="182">
        <v>0</v>
      </c>
      <c r="C1076" s="182">
        <v>0</v>
      </c>
      <c r="D1076" s="182">
        <v>0</v>
      </c>
      <c r="E1076" s="182">
        <v>0</v>
      </c>
      <c r="F1076" s="183">
        <f t="shared" si="66"/>
        <v>0</v>
      </c>
      <c r="G1076" s="184">
        <f t="shared" si="67"/>
        <v>0</v>
      </c>
      <c r="H1076" s="184">
        <f t="shared" si="64"/>
        <v>0</v>
      </c>
      <c r="I1076" s="184">
        <f t="shared" si="65"/>
        <v>0</v>
      </c>
    </row>
    <row r="1077" spans="1:9" s="2" customFormat="1" x14ac:dyDescent="0.2">
      <c r="A1077" s="185" t="s">
        <v>118</v>
      </c>
      <c r="B1077" s="182">
        <v>67000000</v>
      </c>
      <c r="C1077" s="182">
        <v>7223531.8200000003</v>
      </c>
      <c r="D1077" s="182">
        <v>7223531.8200000003</v>
      </c>
      <c r="E1077" s="182">
        <v>7223531.8200000003</v>
      </c>
      <c r="F1077" s="183">
        <f t="shared" si="66"/>
        <v>59776468.18</v>
      </c>
      <c r="G1077" s="184">
        <f t="shared" si="67"/>
        <v>10.781390776119403</v>
      </c>
      <c r="H1077" s="184">
        <f t="shared" si="64"/>
        <v>10.781390776119403</v>
      </c>
      <c r="I1077" s="184">
        <f t="shared" si="65"/>
        <v>10.781390776119403</v>
      </c>
    </row>
    <row r="1078" spans="1:9" s="2" customFormat="1" x14ac:dyDescent="0.2">
      <c r="A1078" s="185" t="s">
        <v>377</v>
      </c>
      <c r="B1078" s="182">
        <v>173000000</v>
      </c>
      <c r="C1078" s="182">
        <v>3902231</v>
      </c>
      <c r="D1078" s="182">
        <v>3902231</v>
      </c>
      <c r="E1078" s="182">
        <v>3902231</v>
      </c>
      <c r="F1078" s="183">
        <f t="shared" si="66"/>
        <v>169097769</v>
      </c>
      <c r="G1078" s="184">
        <f t="shared" si="67"/>
        <v>2.2556248554913294</v>
      </c>
      <c r="H1078" s="184">
        <f t="shared" si="64"/>
        <v>2.2556248554913294</v>
      </c>
      <c r="I1078" s="184">
        <f t="shared" si="65"/>
        <v>2.2556248554913294</v>
      </c>
    </row>
    <row r="1079" spans="1:9" s="2" customFormat="1" x14ac:dyDescent="0.2">
      <c r="A1079" s="167" t="s">
        <v>33</v>
      </c>
      <c r="B1079" s="231">
        <v>400000000</v>
      </c>
      <c r="C1079" s="231">
        <v>304749448</v>
      </c>
      <c r="D1079" s="231">
        <v>281356366</v>
      </c>
      <c r="E1079" s="231">
        <v>281356366</v>
      </c>
      <c r="F1079" s="232">
        <f t="shared" si="66"/>
        <v>95250552</v>
      </c>
      <c r="G1079" s="233">
        <f t="shared" si="67"/>
        <v>76.187362000000007</v>
      </c>
      <c r="H1079" s="233">
        <f t="shared" si="64"/>
        <v>70.339091499999995</v>
      </c>
      <c r="I1079" s="233">
        <f t="shared" si="65"/>
        <v>70.339091499999995</v>
      </c>
    </row>
    <row r="1080" spans="1:9" s="2" customFormat="1" x14ac:dyDescent="0.2">
      <c r="A1080" s="228" t="s">
        <v>380</v>
      </c>
      <c r="B1080" s="229">
        <v>400000000</v>
      </c>
      <c r="C1080" s="229">
        <v>304749448</v>
      </c>
      <c r="D1080" s="229">
        <v>281356366</v>
      </c>
      <c r="E1080" s="229">
        <v>281356366</v>
      </c>
      <c r="F1080" s="230">
        <f t="shared" si="66"/>
        <v>95250552</v>
      </c>
      <c r="G1080" s="191">
        <f t="shared" si="67"/>
        <v>76.187362000000007</v>
      </c>
      <c r="H1080" s="191">
        <f t="shared" si="64"/>
        <v>70.339091499999995</v>
      </c>
      <c r="I1080" s="191">
        <f t="shared" si="65"/>
        <v>70.339091499999995</v>
      </c>
    </row>
    <row r="1081" spans="1:9" s="2" customFormat="1" x14ac:dyDescent="0.2">
      <c r="A1081" s="171" t="s">
        <v>127</v>
      </c>
      <c r="B1081" s="172">
        <v>574000000</v>
      </c>
      <c r="C1081" s="172">
        <v>542086232</v>
      </c>
      <c r="D1081" s="172">
        <v>542086232</v>
      </c>
      <c r="E1081" s="172">
        <v>541917232</v>
      </c>
      <c r="F1081" s="173">
        <f t="shared" si="66"/>
        <v>31913768</v>
      </c>
      <c r="G1081" s="174">
        <f t="shared" si="67"/>
        <v>94.440110104529623</v>
      </c>
      <c r="H1081" s="174">
        <f t="shared" si="64"/>
        <v>94.440110104529623</v>
      </c>
      <c r="I1081" s="174">
        <f t="shared" si="65"/>
        <v>94.410667595818822</v>
      </c>
    </row>
    <row r="1082" spans="1:9" s="2" customFormat="1" x14ac:dyDescent="0.2">
      <c r="A1082" s="185" t="s">
        <v>128</v>
      </c>
      <c r="B1082" s="182">
        <v>66000000</v>
      </c>
      <c r="C1082" s="182">
        <v>54486232</v>
      </c>
      <c r="D1082" s="182">
        <v>54486232</v>
      </c>
      <c r="E1082" s="182">
        <v>54317232</v>
      </c>
      <c r="F1082" s="183">
        <f t="shared" si="66"/>
        <v>11513768</v>
      </c>
      <c r="G1082" s="184">
        <f t="shared" si="67"/>
        <v>82.554896969696969</v>
      </c>
      <c r="H1082" s="184">
        <f t="shared" si="64"/>
        <v>82.554896969696969</v>
      </c>
      <c r="I1082" s="184">
        <f t="shared" si="65"/>
        <v>82.298836363636369</v>
      </c>
    </row>
    <row r="1083" spans="1:9" s="2" customFormat="1" x14ac:dyDescent="0.2">
      <c r="A1083" s="185" t="s">
        <v>129</v>
      </c>
      <c r="B1083" s="182">
        <v>508000000</v>
      </c>
      <c r="C1083" s="182">
        <v>487600000</v>
      </c>
      <c r="D1083" s="182">
        <v>487600000</v>
      </c>
      <c r="E1083" s="182">
        <v>487600000</v>
      </c>
      <c r="F1083" s="183">
        <f t="shared" si="66"/>
        <v>20400000</v>
      </c>
      <c r="G1083" s="184">
        <f t="shared" si="67"/>
        <v>95.984251968503941</v>
      </c>
      <c r="H1083" s="184">
        <f t="shared" si="64"/>
        <v>95.984251968503941</v>
      </c>
      <c r="I1083" s="184">
        <f t="shared" si="65"/>
        <v>95.984251968503941</v>
      </c>
    </row>
    <row r="1084" spans="1:9" s="2" customFormat="1" x14ac:dyDescent="0.2">
      <c r="A1084" s="167" t="s">
        <v>131</v>
      </c>
      <c r="B1084" s="231">
        <v>46362772541</v>
      </c>
      <c r="C1084" s="231">
        <v>7487405214.5900002</v>
      </c>
      <c r="D1084" s="231">
        <v>0</v>
      </c>
      <c r="E1084" s="231">
        <v>0</v>
      </c>
      <c r="F1084" s="232">
        <f t="shared" si="66"/>
        <v>38875367326.410004</v>
      </c>
      <c r="G1084" s="233">
        <f t="shared" si="67"/>
        <v>16.149606255684258</v>
      </c>
      <c r="H1084" s="233">
        <f t="shared" si="64"/>
        <v>0</v>
      </c>
      <c r="I1084" s="233">
        <f t="shared" si="65"/>
        <v>0</v>
      </c>
    </row>
    <row r="1085" spans="1:9" s="2" customFormat="1" x14ac:dyDescent="0.2">
      <c r="A1085" s="167" t="s">
        <v>1659</v>
      </c>
      <c r="B1085" s="231">
        <v>46362772541</v>
      </c>
      <c r="C1085" s="231">
        <v>7487405214.5900002</v>
      </c>
      <c r="D1085" s="231">
        <v>0</v>
      </c>
      <c r="E1085" s="231">
        <v>0</v>
      </c>
      <c r="F1085" s="232">
        <f t="shared" si="66"/>
        <v>38875367326.410004</v>
      </c>
      <c r="G1085" s="233">
        <f t="shared" si="67"/>
        <v>16.149606255684258</v>
      </c>
      <c r="H1085" s="233">
        <f t="shared" si="64"/>
        <v>0</v>
      </c>
      <c r="I1085" s="233">
        <f t="shared" si="65"/>
        <v>0</v>
      </c>
    </row>
    <row r="1086" spans="1:9" s="2" customFormat="1" x14ac:dyDescent="0.2">
      <c r="A1086" s="185" t="s">
        <v>387</v>
      </c>
      <c r="B1086" s="182">
        <v>6900000000</v>
      </c>
      <c r="C1086" s="182">
        <v>1290000000</v>
      </c>
      <c r="D1086" s="182">
        <v>0</v>
      </c>
      <c r="E1086" s="182">
        <v>0</v>
      </c>
      <c r="F1086" s="183">
        <f t="shared" si="66"/>
        <v>5610000000</v>
      </c>
      <c r="G1086" s="184">
        <f t="shared" si="67"/>
        <v>18.695652173913043</v>
      </c>
      <c r="H1086" s="184">
        <f t="shared" si="64"/>
        <v>0</v>
      </c>
      <c r="I1086" s="184">
        <f t="shared" si="65"/>
        <v>0</v>
      </c>
    </row>
    <row r="1087" spans="1:9" s="2" customFormat="1" x14ac:dyDescent="0.2">
      <c r="A1087" s="185" t="s">
        <v>388</v>
      </c>
      <c r="B1087" s="182">
        <v>4500000000</v>
      </c>
      <c r="C1087" s="182">
        <v>2099799999</v>
      </c>
      <c r="D1087" s="182">
        <v>0</v>
      </c>
      <c r="E1087" s="182">
        <v>0</v>
      </c>
      <c r="F1087" s="183">
        <f t="shared" si="66"/>
        <v>2400200001</v>
      </c>
      <c r="G1087" s="184">
        <f t="shared" si="67"/>
        <v>46.662222199999995</v>
      </c>
      <c r="H1087" s="184">
        <f t="shared" si="64"/>
        <v>0</v>
      </c>
      <c r="I1087" s="184">
        <f t="shared" si="65"/>
        <v>0</v>
      </c>
    </row>
    <row r="1088" spans="1:9" s="2" customFormat="1" x14ac:dyDescent="0.2">
      <c r="A1088" s="185" t="s">
        <v>389</v>
      </c>
      <c r="B1088" s="182">
        <v>20574772541</v>
      </c>
      <c r="C1088" s="182">
        <v>2352135096.5900002</v>
      </c>
      <c r="D1088" s="182">
        <v>0</v>
      </c>
      <c r="E1088" s="182">
        <v>0</v>
      </c>
      <c r="F1088" s="183">
        <f t="shared" si="66"/>
        <v>18222637444.41</v>
      </c>
      <c r="G1088" s="184">
        <f t="shared" si="67"/>
        <v>11.432131713256252</v>
      </c>
      <c r="H1088" s="184">
        <f t="shared" si="64"/>
        <v>0</v>
      </c>
      <c r="I1088" s="184">
        <f t="shared" si="65"/>
        <v>0</v>
      </c>
    </row>
    <row r="1089" spans="1:9" s="2" customFormat="1" x14ac:dyDescent="0.2">
      <c r="A1089" s="185" t="s">
        <v>390</v>
      </c>
      <c r="B1089" s="182">
        <v>7100000000</v>
      </c>
      <c r="C1089" s="182">
        <v>0</v>
      </c>
      <c r="D1089" s="182">
        <v>0</v>
      </c>
      <c r="E1089" s="182">
        <v>0</v>
      </c>
      <c r="F1089" s="183">
        <f t="shared" si="66"/>
        <v>7100000000</v>
      </c>
      <c r="G1089" s="184">
        <f t="shared" si="67"/>
        <v>0</v>
      </c>
      <c r="H1089" s="184">
        <f t="shared" si="64"/>
        <v>0</v>
      </c>
      <c r="I1089" s="184">
        <f t="shared" si="65"/>
        <v>0</v>
      </c>
    </row>
    <row r="1090" spans="1:9" s="2" customFormat="1" x14ac:dyDescent="0.2">
      <c r="A1090" s="185" t="s">
        <v>391</v>
      </c>
      <c r="B1090" s="182">
        <v>1781000000</v>
      </c>
      <c r="C1090" s="182">
        <v>1703470119</v>
      </c>
      <c r="D1090" s="182">
        <v>0</v>
      </c>
      <c r="E1090" s="182">
        <v>0</v>
      </c>
      <c r="F1090" s="183">
        <f t="shared" si="66"/>
        <v>77529881</v>
      </c>
      <c r="G1090" s="184">
        <f t="shared" si="67"/>
        <v>95.646834306569346</v>
      </c>
      <c r="H1090" s="184">
        <f t="shared" si="64"/>
        <v>0</v>
      </c>
      <c r="I1090" s="184">
        <f t="shared" si="65"/>
        <v>0</v>
      </c>
    </row>
    <row r="1091" spans="1:9" s="2" customFormat="1" x14ac:dyDescent="0.2">
      <c r="A1091" s="185" t="s">
        <v>392</v>
      </c>
      <c r="B1091" s="182">
        <v>497000000</v>
      </c>
      <c r="C1091" s="182">
        <v>42000000</v>
      </c>
      <c r="D1091" s="182">
        <v>0</v>
      </c>
      <c r="E1091" s="182">
        <v>0</v>
      </c>
      <c r="F1091" s="183">
        <f t="shared" si="66"/>
        <v>455000000</v>
      </c>
      <c r="G1091" s="184">
        <f t="shared" si="67"/>
        <v>8.4507042253521121</v>
      </c>
      <c r="H1091" s="184">
        <f t="shared" si="64"/>
        <v>0</v>
      </c>
      <c r="I1091" s="184">
        <f t="shared" si="65"/>
        <v>0</v>
      </c>
    </row>
    <row r="1092" spans="1:9" s="2" customFormat="1" x14ac:dyDescent="0.2">
      <c r="A1092" s="185" t="s">
        <v>393</v>
      </c>
      <c r="B1092" s="182">
        <v>5010000000</v>
      </c>
      <c r="C1092" s="182">
        <v>0</v>
      </c>
      <c r="D1092" s="182">
        <v>0</v>
      </c>
      <c r="E1092" s="182">
        <v>0</v>
      </c>
      <c r="F1092" s="183">
        <f t="shared" si="66"/>
        <v>5010000000</v>
      </c>
      <c r="G1092" s="184">
        <f t="shared" si="67"/>
        <v>0</v>
      </c>
      <c r="H1092" s="184">
        <f t="shared" si="64"/>
        <v>0</v>
      </c>
      <c r="I1092" s="184">
        <f t="shared" si="65"/>
        <v>0</v>
      </c>
    </row>
    <row r="1093" spans="1:9" s="2" customFormat="1" x14ac:dyDescent="0.2">
      <c r="A1093" s="167" t="s">
        <v>394</v>
      </c>
      <c r="B1093" s="231">
        <v>11381944641069</v>
      </c>
      <c r="C1093" s="231">
        <v>5257168319300.2617</v>
      </c>
      <c r="D1093" s="231">
        <v>3997931314878.1602</v>
      </c>
      <c r="E1093" s="231">
        <v>3995898997031.46</v>
      </c>
      <c r="F1093" s="232">
        <f t="shared" si="66"/>
        <v>6124776321768.7383</v>
      </c>
      <c r="G1093" s="233">
        <f t="shared" si="67"/>
        <v>46.188665338707054</v>
      </c>
      <c r="H1093" s="233">
        <f t="shared" si="64"/>
        <v>35.125204356139548</v>
      </c>
      <c r="I1093" s="233">
        <f t="shared" si="65"/>
        <v>35.10734872680036</v>
      </c>
    </row>
    <row r="1094" spans="1:9" s="2" customFormat="1" ht="11.25" customHeight="1" x14ac:dyDescent="0.2">
      <c r="A1094" s="167" t="s">
        <v>109</v>
      </c>
      <c r="B1094" s="231">
        <v>10621560000000</v>
      </c>
      <c r="C1094" s="231">
        <v>5059626336830.5908</v>
      </c>
      <c r="D1094" s="231">
        <v>3906064807252.6699</v>
      </c>
      <c r="E1094" s="231">
        <v>3904032489405.9697</v>
      </c>
      <c r="F1094" s="232">
        <f t="shared" si="66"/>
        <v>5561933663169.4092</v>
      </c>
      <c r="G1094" s="233">
        <f t="shared" si="67"/>
        <v>47.635435254619765</v>
      </c>
      <c r="H1094" s="233">
        <f t="shared" si="64"/>
        <v>36.774869296531485</v>
      </c>
      <c r="I1094" s="233">
        <f t="shared" si="65"/>
        <v>36.755735404271782</v>
      </c>
    </row>
    <row r="1095" spans="1:9" s="2" customFormat="1" ht="11.25" customHeight="1" x14ac:dyDescent="0.2">
      <c r="A1095" s="171" t="s">
        <v>28</v>
      </c>
      <c r="B1095" s="172">
        <v>8824110000000</v>
      </c>
      <c r="C1095" s="172">
        <v>4146797014220.6504</v>
      </c>
      <c r="D1095" s="172">
        <v>3456286917111.4697</v>
      </c>
      <c r="E1095" s="172">
        <v>3456286917111.4697</v>
      </c>
      <c r="F1095" s="173">
        <f t="shared" si="66"/>
        <v>4677312985779.3496</v>
      </c>
      <c r="G1095" s="174">
        <f t="shared" si="67"/>
        <v>46.993940626540805</v>
      </c>
      <c r="H1095" s="174">
        <f t="shared" ref="H1095:H1158" si="68">IFERROR(IF(D1095&gt;0,+D1095/B1095*100,0),0)</f>
        <v>39.168674428485929</v>
      </c>
      <c r="I1095" s="174">
        <f t="shared" ref="I1095:I1158" si="69">IFERROR(IF(E1095&gt;0,+E1095/B1095*100,0),0)</f>
        <v>39.168674428485929</v>
      </c>
    </row>
    <row r="1096" spans="1:9" s="2" customFormat="1" x14ac:dyDescent="0.2">
      <c r="A1096" s="228" t="s">
        <v>110</v>
      </c>
      <c r="B1096" s="229">
        <v>4608285000000</v>
      </c>
      <c r="C1096" s="229">
        <v>1883527220549.0701</v>
      </c>
      <c r="D1096" s="229">
        <v>1878249668092.21</v>
      </c>
      <c r="E1096" s="229">
        <v>1878249668092.21</v>
      </c>
      <c r="F1096" s="230">
        <f t="shared" si="66"/>
        <v>2724757779450.9297</v>
      </c>
      <c r="G1096" s="191">
        <f t="shared" si="67"/>
        <v>40.872628766429813</v>
      </c>
      <c r="H1096" s="191">
        <f t="shared" si="68"/>
        <v>40.758105631318593</v>
      </c>
      <c r="I1096" s="191">
        <f t="shared" si="69"/>
        <v>40.758105631318593</v>
      </c>
    </row>
    <row r="1097" spans="1:9" s="2" customFormat="1" x14ac:dyDescent="0.2">
      <c r="A1097" s="228" t="s">
        <v>111</v>
      </c>
      <c r="B1097" s="229">
        <v>1140223000000</v>
      </c>
      <c r="C1097" s="229">
        <v>724296789346.26001</v>
      </c>
      <c r="D1097" s="229">
        <v>448920157108.41998</v>
      </c>
      <c r="E1097" s="229">
        <v>448920157108.41998</v>
      </c>
      <c r="F1097" s="230">
        <f t="shared" ref="F1097:F1160" si="70">+B1097-C1097</f>
        <v>415926210653.73999</v>
      </c>
      <c r="G1097" s="191">
        <f t="shared" ref="G1097:G1160" si="71">IFERROR(IF(C1097&gt;0,+C1097/B1097*100,0),0)</f>
        <v>63.52238021389325</v>
      </c>
      <c r="H1097" s="191">
        <f t="shared" si="68"/>
        <v>39.371259578908685</v>
      </c>
      <c r="I1097" s="191">
        <f t="shared" si="69"/>
        <v>39.371259578908685</v>
      </c>
    </row>
    <row r="1098" spans="1:9" s="2" customFormat="1" x14ac:dyDescent="0.2">
      <c r="A1098" s="185" t="s">
        <v>112</v>
      </c>
      <c r="B1098" s="182">
        <v>2452148000000</v>
      </c>
      <c r="C1098" s="182">
        <v>1533568135528.3201</v>
      </c>
      <c r="D1098" s="182">
        <v>1123712223113.8398</v>
      </c>
      <c r="E1098" s="182">
        <v>1123712223113.8398</v>
      </c>
      <c r="F1098" s="183">
        <f t="shared" si="70"/>
        <v>918579864471.67993</v>
      </c>
      <c r="G1098" s="184">
        <f t="shared" si="71"/>
        <v>62.539786975676833</v>
      </c>
      <c r="H1098" s="184">
        <f t="shared" si="68"/>
        <v>45.825628107024528</v>
      </c>
      <c r="I1098" s="184">
        <f t="shared" si="69"/>
        <v>45.825628107024528</v>
      </c>
    </row>
    <row r="1099" spans="1:9" s="2" customFormat="1" x14ac:dyDescent="0.2">
      <c r="A1099" s="185" t="s">
        <v>217</v>
      </c>
      <c r="B1099" s="182">
        <v>600000000000</v>
      </c>
      <c r="C1099" s="182">
        <v>0</v>
      </c>
      <c r="D1099" s="182">
        <v>0</v>
      </c>
      <c r="E1099" s="182">
        <v>0</v>
      </c>
      <c r="F1099" s="183">
        <f t="shared" si="70"/>
        <v>600000000000</v>
      </c>
      <c r="G1099" s="184">
        <f t="shared" si="71"/>
        <v>0</v>
      </c>
      <c r="H1099" s="184">
        <f t="shared" si="68"/>
        <v>0</v>
      </c>
      <c r="I1099" s="184">
        <f t="shared" si="69"/>
        <v>0</v>
      </c>
    </row>
    <row r="1100" spans="1:9" s="2" customFormat="1" x14ac:dyDescent="0.2">
      <c r="A1100" s="185" t="s">
        <v>150</v>
      </c>
      <c r="B1100" s="182">
        <v>23454000000</v>
      </c>
      <c r="C1100" s="182">
        <v>5404868797</v>
      </c>
      <c r="D1100" s="182">
        <v>5404868797</v>
      </c>
      <c r="E1100" s="182">
        <v>5404868797</v>
      </c>
      <c r="F1100" s="183">
        <f t="shared" si="70"/>
        <v>18049131203</v>
      </c>
      <c r="G1100" s="184">
        <f t="shared" si="71"/>
        <v>23.0445501705466</v>
      </c>
      <c r="H1100" s="184">
        <f t="shared" si="68"/>
        <v>23.0445501705466</v>
      </c>
      <c r="I1100" s="184">
        <f t="shared" si="69"/>
        <v>23.0445501705466</v>
      </c>
    </row>
    <row r="1101" spans="1:9" s="2" customFormat="1" x14ac:dyDescent="0.2">
      <c r="A1101" s="167" t="s">
        <v>29</v>
      </c>
      <c r="B1101" s="231">
        <v>1499029026132</v>
      </c>
      <c r="C1101" s="231">
        <v>799375585516.66003</v>
      </c>
      <c r="D1101" s="231">
        <v>336517987118.12</v>
      </c>
      <c r="E1101" s="231">
        <v>334485669271.41998</v>
      </c>
      <c r="F1101" s="232">
        <f t="shared" si="70"/>
        <v>699653440615.33997</v>
      </c>
      <c r="G1101" s="233">
        <f t="shared" si="71"/>
        <v>53.326224614830728</v>
      </c>
      <c r="H1101" s="233">
        <f t="shared" si="68"/>
        <v>22.449064110949859</v>
      </c>
      <c r="I1101" s="233">
        <f t="shared" si="69"/>
        <v>22.313488494249224</v>
      </c>
    </row>
    <row r="1102" spans="1:9" s="2" customFormat="1" x14ac:dyDescent="0.2">
      <c r="A1102" s="185" t="s">
        <v>113</v>
      </c>
      <c r="B1102" s="182">
        <v>1499029026132</v>
      </c>
      <c r="C1102" s="182">
        <v>799375585516.66003</v>
      </c>
      <c r="D1102" s="182">
        <v>336517987118.12</v>
      </c>
      <c r="E1102" s="182">
        <v>334485669271.41998</v>
      </c>
      <c r="F1102" s="183">
        <f t="shared" si="70"/>
        <v>699653440615.33997</v>
      </c>
      <c r="G1102" s="184">
        <f t="shared" si="71"/>
        <v>53.326224614830728</v>
      </c>
      <c r="H1102" s="184">
        <f t="shared" si="68"/>
        <v>22.449064110949859</v>
      </c>
      <c r="I1102" s="184">
        <f t="shared" si="69"/>
        <v>22.313488494249224</v>
      </c>
    </row>
    <row r="1103" spans="1:9" s="2" customFormat="1" x14ac:dyDescent="0.2">
      <c r="A1103" s="167" t="s">
        <v>30</v>
      </c>
      <c r="B1103" s="231">
        <v>203362973868</v>
      </c>
      <c r="C1103" s="231">
        <v>59824760440.190002</v>
      </c>
      <c r="D1103" s="231">
        <v>59824760440.190002</v>
      </c>
      <c r="E1103" s="231">
        <v>59824760440.190002</v>
      </c>
      <c r="F1103" s="232">
        <f t="shared" si="70"/>
        <v>143538213427.81</v>
      </c>
      <c r="G1103" s="233">
        <f t="shared" si="71"/>
        <v>29.417725017643281</v>
      </c>
      <c r="H1103" s="233">
        <f t="shared" si="68"/>
        <v>29.417725017643281</v>
      </c>
      <c r="I1103" s="233">
        <f t="shared" si="69"/>
        <v>29.417725017643281</v>
      </c>
    </row>
    <row r="1104" spans="1:9" s="2" customFormat="1" x14ac:dyDescent="0.2">
      <c r="A1104" s="185" t="s">
        <v>115</v>
      </c>
      <c r="B1104" s="182">
        <v>50442973868</v>
      </c>
      <c r="C1104" s="182">
        <v>0</v>
      </c>
      <c r="D1104" s="182">
        <v>0</v>
      </c>
      <c r="E1104" s="182">
        <v>0</v>
      </c>
      <c r="F1104" s="183">
        <f t="shared" si="70"/>
        <v>50442973868</v>
      </c>
      <c r="G1104" s="184">
        <f t="shared" si="71"/>
        <v>0</v>
      </c>
      <c r="H1104" s="184">
        <f t="shared" si="68"/>
        <v>0</v>
      </c>
      <c r="I1104" s="184">
        <f t="shared" si="69"/>
        <v>0</v>
      </c>
    </row>
    <row r="1105" spans="1:9" s="2" customFormat="1" x14ac:dyDescent="0.2">
      <c r="A1105" s="228" t="s">
        <v>118</v>
      </c>
      <c r="B1105" s="229">
        <v>318000000</v>
      </c>
      <c r="C1105" s="229">
        <v>226563723.19</v>
      </c>
      <c r="D1105" s="229">
        <v>226563723.19</v>
      </c>
      <c r="E1105" s="229">
        <v>226563723.19</v>
      </c>
      <c r="F1105" s="230">
        <f t="shared" si="70"/>
        <v>91436276.810000002</v>
      </c>
      <c r="G1105" s="191">
        <f t="shared" si="71"/>
        <v>71.246453833333334</v>
      </c>
      <c r="H1105" s="191">
        <f t="shared" si="68"/>
        <v>71.246453833333334</v>
      </c>
      <c r="I1105" s="191">
        <f t="shared" si="69"/>
        <v>71.246453833333334</v>
      </c>
    </row>
    <row r="1106" spans="1:9" s="2" customFormat="1" x14ac:dyDescent="0.2">
      <c r="A1106" s="185" t="s">
        <v>377</v>
      </c>
      <c r="B1106" s="182">
        <v>140423000000</v>
      </c>
      <c r="C1106" s="182">
        <v>56041816263</v>
      </c>
      <c r="D1106" s="182">
        <v>56041816263</v>
      </c>
      <c r="E1106" s="182">
        <v>56041816263</v>
      </c>
      <c r="F1106" s="183">
        <f t="shared" si="70"/>
        <v>84381183737</v>
      </c>
      <c r="G1106" s="184">
        <f t="shared" si="71"/>
        <v>39.909285703196765</v>
      </c>
      <c r="H1106" s="184">
        <f t="shared" si="68"/>
        <v>39.909285703196765</v>
      </c>
      <c r="I1106" s="184">
        <f t="shared" si="69"/>
        <v>39.909285703196765</v>
      </c>
    </row>
    <row r="1107" spans="1:9" s="2" customFormat="1" x14ac:dyDescent="0.2">
      <c r="A1107" s="228" t="s">
        <v>395</v>
      </c>
      <c r="B1107" s="229">
        <v>12179000000</v>
      </c>
      <c r="C1107" s="229">
        <v>3556380454</v>
      </c>
      <c r="D1107" s="229">
        <v>3556380454</v>
      </c>
      <c r="E1107" s="229">
        <v>3556380454</v>
      </c>
      <c r="F1107" s="230">
        <f t="shared" si="70"/>
        <v>8622619546</v>
      </c>
      <c r="G1107" s="191">
        <f t="shared" si="71"/>
        <v>29.200923343460055</v>
      </c>
      <c r="H1107" s="191">
        <f t="shared" si="68"/>
        <v>29.200923343460055</v>
      </c>
      <c r="I1107" s="191">
        <f t="shared" si="69"/>
        <v>29.200923343460055</v>
      </c>
    </row>
    <row r="1108" spans="1:9" s="2" customFormat="1" x14ac:dyDescent="0.2">
      <c r="A1108" s="167" t="s">
        <v>33</v>
      </c>
      <c r="B1108" s="231">
        <v>62829000000</v>
      </c>
      <c r="C1108" s="231">
        <v>24738051283</v>
      </c>
      <c r="D1108" s="231">
        <v>24738051283</v>
      </c>
      <c r="E1108" s="231">
        <v>24738051283</v>
      </c>
      <c r="F1108" s="232">
        <f t="shared" si="70"/>
        <v>38090948717</v>
      </c>
      <c r="G1108" s="233">
        <f t="shared" si="71"/>
        <v>39.373619320695859</v>
      </c>
      <c r="H1108" s="233">
        <f t="shared" si="68"/>
        <v>39.373619320695859</v>
      </c>
      <c r="I1108" s="233">
        <f t="shared" si="69"/>
        <v>39.373619320695859</v>
      </c>
    </row>
    <row r="1109" spans="1:9" s="2" customFormat="1" x14ac:dyDescent="0.2">
      <c r="A1109" s="185" t="s">
        <v>380</v>
      </c>
      <c r="B1109" s="182">
        <v>62829000000</v>
      </c>
      <c r="C1109" s="182">
        <v>24738051283</v>
      </c>
      <c r="D1109" s="182">
        <v>24738051283</v>
      </c>
      <c r="E1109" s="182">
        <v>24738051283</v>
      </c>
      <c r="F1109" s="183">
        <f t="shared" si="70"/>
        <v>38090948717</v>
      </c>
      <c r="G1109" s="184">
        <f t="shared" si="71"/>
        <v>39.373619320695859</v>
      </c>
      <c r="H1109" s="184">
        <f t="shared" si="68"/>
        <v>39.373619320695859</v>
      </c>
      <c r="I1109" s="184">
        <f t="shared" si="69"/>
        <v>39.373619320695859</v>
      </c>
    </row>
    <row r="1110" spans="1:9" s="2" customFormat="1" x14ac:dyDescent="0.2">
      <c r="A1110" s="167" t="s">
        <v>127</v>
      </c>
      <c r="B1110" s="231">
        <v>32229000000</v>
      </c>
      <c r="C1110" s="231">
        <v>28890925370.09</v>
      </c>
      <c r="D1110" s="231">
        <v>28697091299.889999</v>
      </c>
      <c r="E1110" s="231">
        <v>28697091299.889999</v>
      </c>
      <c r="F1110" s="232">
        <f t="shared" si="70"/>
        <v>3338074629.9099998</v>
      </c>
      <c r="G1110" s="233">
        <f t="shared" si="71"/>
        <v>89.642636662912295</v>
      </c>
      <c r="H1110" s="233">
        <f t="shared" si="68"/>
        <v>89.041209159111361</v>
      </c>
      <c r="I1110" s="233">
        <f t="shared" si="69"/>
        <v>89.041209159111361</v>
      </c>
    </row>
    <row r="1111" spans="1:9" s="2" customFormat="1" x14ac:dyDescent="0.2">
      <c r="A1111" s="185" t="s">
        <v>128</v>
      </c>
      <c r="B1111" s="182">
        <v>27384000000</v>
      </c>
      <c r="C1111" s="182">
        <v>27265314484</v>
      </c>
      <c r="D1111" s="182">
        <v>27112614252</v>
      </c>
      <c r="E1111" s="182">
        <v>27112614252</v>
      </c>
      <c r="F1111" s="183">
        <f t="shared" si="70"/>
        <v>118685516</v>
      </c>
      <c r="G1111" s="184">
        <f t="shared" si="71"/>
        <v>99.566588095238089</v>
      </c>
      <c r="H1111" s="184">
        <f t="shared" si="68"/>
        <v>99.008962357581069</v>
      </c>
      <c r="I1111" s="184">
        <f t="shared" si="69"/>
        <v>99.008962357581069</v>
      </c>
    </row>
    <row r="1112" spans="1:9" s="2" customFormat="1" x14ac:dyDescent="0.2">
      <c r="A1112" s="228" t="s">
        <v>129</v>
      </c>
      <c r="B1112" s="229">
        <v>1264000000</v>
      </c>
      <c r="C1112" s="229">
        <v>1086266412</v>
      </c>
      <c r="D1112" s="229">
        <v>1086266000</v>
      </c>
      <c r="E1112" s="229">
        <v>1086266000</v>
      </c>
      <c r="F1112" s="230">
        <f t="shared" si="70"/>
        <v>177733588</v>
      </c>
      <c r="G1112" s="191">
        <f t="shared" si="71"/>
        <v>85.938798417721515</v>
      </c>
      <c r="H1112" s="191">
        <f t="shared" si="68"/>
        <v>85.938765822784816</v>
      </c>
      <c r="I1112" s="191">
        <f t="shared" si="69"/>
        <v>85.938765822784816</v>
      </c>
    </row>
    <row r="1113" spans="1:9" s="2" customFormat="1" x14ac:dyDescent="0.2">
      <c r="A1113" s="185" t="s">
        <v>396</v>
      </c>
      <c r="B1113" s="182">
        <v>3129000000</v>
      </c>
      <c r="C1113" s="182">
        <v>118239952.45</v>
      </c>
      <c r="D1113" s="182">
        <v>77106526.25</v>
      </c>
      <c r="E1113" s="182">
        <v>77106526.25</v>
      </c>
      <c r="F1113" s="183">
        <f t="shared" si="70"/>
        <v>3010760047.5500002</v>
      </c>
      <c r="G1113" s="184">
        <f t="shared" si="71"/>
        <v>3.7788415612016615</v>
      </c>
      <c r="H1113" s="184">
        <f t="shared" si="68"/>
        <v>2.4642545941195269</v>
      </c>
      <c r="I1113" s="184">
        <f t="shared" si="69"/>
        <v>2.4642545941195269</v>
      </c>
    </row>
    <row r="1114" spans="1:9" s="2" customFormat="1" x14ac:dyDescent="0.2">
      <c r="A1114" s="228" t="s">
        <v>189</v>
      </c>
      <c r="B1114" s="229">
        <v>452000000</v>
      </c>
      <c r="C1114" s="229">
        <v>421104521.63999999</v>
      </c>
      <c r="D1114" s="229">
        <v>421104521.63999999</v>
      </c>
      <c r="E1114" s="229">
        <v>421104521.63999999</v>
      </c>
      <c r="F1114" s="230">
        <f t="shared" si="70"/>
        <v>30895478.360000014</v>
      </c>
      <c r="G1114" s="191">
        <f t="shared" si="71"/>
        <v>93.164717176991147</v>
      </c>
      <c r="H1114" s="191">
        <f t="shared" si="68"/>
        <v>93.164717176991147</v>
      </c>
      <c r="I1114" s="191">
        <f t="shared" si="69"/>
        <v>93.164717176991147</v>
      </c>
    </row>
    <row r="1115" spans="1:9" s="2" customFormat="1" x14ac:dyDescent="0.2">
      <c r="A1115" s="167" t="s">
        <v>131</v>
      </c>
      <c r="B1115" s="231">
        <v>760384641069</v>
      </c>
      <c r="C1115" s="231">
        <v>197541982469.66998</v>
      </c>
      <c r="D1115" s="231">
        <v>91866507625.490005</v>
      </c>
      <c r="E1115" s="231">
        <v>91866507625.490005</v>
      </c>
      <c r="F1115" s="232">
        <f t="shared" si="70"/>
        <v>562842658599.33008</v>
      </c>
      <c r="G1115" s="233">
        <f t="shared" si="71"/>
        <v>25.979217858997277</v>
      </c>
      <c r="H1115" s="233">
        <f t="shared" si="68"/>
        <v>12.081583801632011</v>
      </c>
      <c r="I1115" s="233">
        <f t="shared" si="69"/>
        <v>12.081583801632011</v>
      </c>
    </row>
    <row r="1116" spans="1:9" s="2" customFormat="1" x14ac:dyDescent="0.2">
      <c r="A1116" s="167" t="s">
        <v>1659</v>
      </c>
      <c r="B1116" s="231">
        <v>760384641069</v>
      </c>
      <c r="C1116" s="231">
        <v>197541982469.66998</v>
      </c>
      <c r="D1116" s="231">
        <v>91866507625.490005</v>
      </c>
      <c r="E1116" s="231">
        <v>91866507625.490005</v>
      </c>
      <c r="F1116" s="232">
        <f t="shared" si="70"/>
        <v>562842658599.33008</v>
      </c>
      <c r="G1116" s="233">
        <f t="shared" si="71"/>
        <v>25.979217858997277</v>
      </c>
      <c r="H1116" s="233">
        <f t="shared" si="68"/>
        <v>12.081583801632011</v>
      </c>
      <c r="I1116" s="233">
        <f t="shared" si="69"/>
        <v>12.081583801632011</v>
      </c>
    </row>
    <row r="1117" spans="1:9" s="2" customFormat="1" x14ac:dyDescent="0.2">
      <c r="A1117" s="185" t="s">
        <v>392</v>
      </c>
      <c r="B1117" s="182">
        <v>12286850701</v>
      </c>
      <c r="C1117" s="182">
        <v>0</v>
      </c>
      <c r="D1117" s="182">
        <v>0</v>
      </c>
      <c r="E1117" s="182">
        <v>0</v>
      </c>
      <c r="F1117" s="183">
        <f t="shared" si="70"/>
        <v>12286850701</v>
      </c>
      <c r="G1117" s="184">
        <f t="shared" si="71"/>
        <v>0</v>
      </c>
      <c r="H1117" s="184">
        <f t="shared" si="68"/>
        <v>0</v>
      </c>
      <c r="I1117" s="184">
        <f t="shared" si="69"/>
        <v>0</v>
      </c>
    </row>
    <row r="1118" spans="1:9" s="2" customFormat="1" x14ac:dyDescent="0.2">
      <c r="A1118" s="228" t="s">
        <v>397</v>
      </c>
      <c r="B1118" s="229">
        <v>98941573619</v>
      </c>
      <c r="C1118" s="229">
        <v>34685539226</v>
      </c>
      <c r="D1118" s="229">
        <v>0</v>
      </c>
      <c r="E1118" s="229">
        <v>0</v>
      </c>
      <c r="F1118" s="230">
        <f t="shared" si="70"/>
        <v>64256034393</v>
      </c>
      <c r="G1118" s="191">
        <f t="shared" si="71"/>
        <v>35.056587395269858</v>
      </c>
      <c r="H1118" s="191">
        <f t="shared" si="68"/>
        <v>0</v>
      </c>
      <c r="I1118" s="191">
        <f t="shared" si="69"/>
        <v>0</v>
      </c>
    </row>
    <row r="1119" spans="1:9" s="2" customFormat="1" x14ac:dyDescent="0.2">
      <c r="A1119" s="228" t="s">
        <v>398</v>
      </c>
      <c r="B1119" s="229">
        <v>56727005509</v>
      </c>
      <c r="C1119" s="229">
        <v>0</v>
      </c>
      <c r="D1119" s="229">
        <v>0</v>
      </c>
      <c r="E1119" s="229">
        <v>0</v>
      </c>
      <c r="F1119" s="230">
        <f t="shared" si="70"/>
        <v>56727005509</v>
      </c>
      <c r="G1119" s="191">
        <f t="shared" si="71"/>
        <v>0</v>
      </c>
      <c r="H1119" s="191">
        <f t="shared" si="68"/>
        <v>0</v>
      </c>
      <c r="I1119" s="191">
        <f t="shared" si="69"/>
        <v>0</v>
      </c>
    </row>
    <row r="1120" spans="1:9" s="2" customFormat="1" x14ac:dyDescent="0.2">
      <c r="A1120" s="185" t="s">
        <v>399</v>
      </c>
      <c r="B1120" s="182">
        <v>9015506782</v>
      </c>
      <c r="C1120" s="182">
        <v>1070000000</v>
      </c>
      <c r="D1120" s="182">
        <v>1070000000</v>
      </c>
      <c r="E1120" s="182">
        <v>1070000000</v>
      </c>
      <c r="F1120" s="183">
        <f t="shared" si="70"/>
        <v>7945506782</v>
      </c>
      <c r="G1120" s="184">
        <f t="shared" si="71"/>
        <v>11.868439854499574</v>
      </c>
      <c r="H1120" s="184">
        <f t="shared" si="68"/>
        <v>11.868439854499574</v>
      </c>
      <c r="I1120" s="184">
        <f t="shared" si="69"/>
        <v>11.868439854499574</v>
      </c>
    </row>
    <row r="1121" spans="1:9" s="2" customFormat="1" x14ac:dyDescent="0.2">
      <c r="A1121" s="185" t="s">
        <v>400</v>
      </c>
      <c r="B1121" s="182">
        <v>92750175618</v>
      </c>
      <c r="C1121" s="182">
        <v>26326779340.439999</v>
      </c>
      <c r="D1121" s="182">
        <v>212266667</v>
      </c>
      <c r="E1121" s="182">
        <v>212266667</v>
      </c>
      <c r="F1121" s="183">
        <f t="shared" si="70"/>
        <v>66423396277.559998</v>
      </c>
      <c r="G1121" s="184">
        <f t="shared" si="71"/>
        <v>28.38461400749172</v>
      </c>
      <c r="H1121" s="184">
        <f t="shared" si="68"/>
        <v>0.22885850682832073</v>
      </c>
      <c r="I1121" s="184">
        <f t="shared" si="69"/>
        <v>0.22885850682832073</v>
      </c>
    </row>
    <row r="1122" spans="1:9" s="2" customFormat="1" x14ac:dyDescent="0.2">
      <c r="A1122" s="185" t="s">
        <v>401</v>
      </c>
      <c r="B1122" s="182">
        <v>54898860678</v>
      </c>
      <c r="C1122" s="182">
        <v>17059808204.74</v>
      </c>
      <c r="D1122" s="182">
        <v>584180000</v>
      </c>
      <c r="E1122" s="182">
        <v>584180000</v>
      </c>
      <c r="F1122" s="183">
        <f t="shared" si="70"/>
        <v>37839052473.260002</v>
      </c>
      <c r="G1122" s="184">
        <f t="shared" si="71"/>
        <v>31.074976773746588</v>
      </c>
      <c r="H1122" s="184">
        <f t="shared" si="68"/>
        <v>1.0641022286899706</v>
      </c>
      <c r="I1122" s="184">
        <f t="shared" si="69"/>
        <v>1.0641022286899706</v>
      </c>
    </row>
    <row r="1123" spans="1:9" s="2" customFormat="1" x14ac:dyDescent="0.2">
      <c r="A1123" s="185" t="s">
        <v>402</v>
      </c>
      <c r="B1123" s="182">
        <v>4226242054</v>
      </c>
      <c r="C1123" s="182">
        <v>55000000</v>
      </c>
      <c r="D1123" s="182">
        <v>0</v>
      </c>
      <c r="E1123" s="182">
        <v>0</v>
      </c>
      <c r="F1123" s="183">
        <f t="shared" si="70"/>
        <v>4171242054</v>
      </c>
      <c r="G1123" s="184">
        <f t="shared" si="71"/>
        <v>1.3013925680840805</v>
      </c>
      <c r="H1123" s="184">
        <f t="shared" si="68"/>
        <v>0</v>
      </c>
      <c r="I1123" s="184">
        <f t="shared" si="69"/>
        <v>0</v>
      </c>
    </row>
    <row r="1124" spans="1:9" s="2" customFormat="1" x14ac:dyDescent="0.2">
      <c r="A1124" s="185" t="s">
        <v>403</v>
      </c>
      <c r="B1124" s="182">
        <v>10417740056</v>
      </c>
      <c r="C1124" s="182">
        <v>0</v>
      </c>
      <c r="D1124" s="182">
        <v>0</v>
      </c>
      <c r="E1124" s="182">
        <v>0</v>
      </c>
      <c r="F1124" s="183">
        <f t="shared" si="70"/>
        <v>10417740056</v>
      </c>
      <c r="G1124" s="184">
        <f t="shared" si="71"/>
        <v>0</v>
      </c>
      <c r="H1124" s="184">
        <f t="shared" si="68"/>
        <v>0</v>
      </c>
      <c r="I1124" s="184">
        <f t="shared" si="69"/>
        <v>0</v>
      </c>
    </row>
    <row r="1125" spans="1:9" s="2" customFormat="1" x14ac:dyDescent="0.2">
      <c r="A1125" s="185" t="s">
        <v>404</v>
      </c>
      <c r="B1125" s="182">
        <v>327193144100</v>
      </c>
      <c r="C1125" s="182">
        <v>74789330880</v>
      </c>
      <c r="D1125" s="182">
        <v>74789330880</v>
      </c>
      <c r="E1125" s="182">
        <v>74789330880</v>
      </c>
      <c r="F1125" s="183">
        <f t="shared" si="70"/>
        <v>252403813220</v>
      </c>
      <c r="G1125" s="184">
        <f t="shared" si="71"/>
        <v>22.857853909415091</v>
      </c>
      <c r="H1125" s="184">
        <f t="shared" si="68"/>
        <v>22.857853909415091</v>
      </c>
      <c r="I1125" s="184">
        <f t="shared" si="69"/>
        <v>22.857853909415091</v>
      </c>
    </row>
    <row r="1126" spans="1:9" s="2" customFormat="1" x14ac:dyDescent="0.2">
      <c r="A1126" s="185" t="s">
        <v>405</v>
      </c>
      <c r="B1126" s="182">
        <v>70000000000</v>
      </c>
      <c r="C1126" s="182">
        <v>40399654174.489998</v>
      </c>
      <c r="D1126" s="182">
        <v>15210730078.49</v>
      </c>
      <c r="E1126" s="182">
        <v>15210730078.49</v>
      </c>
      <c r="F1126" s="183">
        <f t="shared" si="70"/>
        <v>29600345825.510002</v>
      </c>
      <c r="G1126" s="184">
        <f t="shared" si="71"/>
        <v>57.713791677842849</v>
      </c>
      <c r="H1126" s="184">
        <f t="shared" si="68"/>
        <v>21.729614397842855</v>
      </c>
      <c r="I1126" s="184">
        <f t="shared" si="69"/>
        <v>21.729614397842855</v>
      </c>
    </row>
    <row r="1127" spans="1:9" s="2" customFormat="1" x14ac:dyDescent="0.2">
      <c r="A1127" s="185" t="s">
        <v>406</v>
      </c>
      <c r="B1127" s="182">
        <v>3131054197</v>
      </c>
      <c r="C1127" s="182">
        <v>421625000</v>
      </c>
      <c r="D1127" s="182">
        <v>0</v>
      </c>
      <c r="E1127" s="182">
        <v>0</v>
      </c>
      <c r="F1127" s="183">
        <f t="shared" si="70"/>
        <v>2709429197</v>
      </c>
      <c r="G1127" s="184">
        <f t="shared" si="71"/>
        <v>13.465911909285294</v>
      </c>
      <c r="H1127" s="184">
        <f t="shared" si="68"/>
        <v>0</v>
      </c>
      <c r="I1127" s="184">
        <f t="shared" si="69"/>
        <v>0</v>
      </c>
    </row>
    <row r="1128" spans="1:9" s="2" customFormat="1" x14ac:dyDescent="0.2">
      <c r="A1128" s="185" t="s">
        <v>407</v>
      </c>
      <c r="B1128" s="182">
        <v>16000000000</v>
      </c>
      <c r="C1128" s="182">
        <v>0</v>
      </c>
      <c r="D1128" s="182">
        <v>0</v>
      </c>
      <c r="E1128" s="182">
        <v>0</v>
      </c>
      <c r="F1128" s="183">
        <f t="shared" si="70"/>
        <v>16000000000</v>
      </c>
      <c r="G1128" s="184">
        <f t="shared" si="71"/>
        <v>0</v>
      </c>
      <c r="H1128" s="184">
        <f t="shared" si="68"/>
        <v>0</v>
      </c>
      <c r="I1128" s="184">
        <f t="shared" si="69"/>
        <v>0</v>
      </c>
    </row>
    <row r="1129" spans="1:9" s="2" customFormat="1" x14ac:dyDescent="0.2">
      <c r="A1129" s="185" t="s">
        <v>408</v>
      </c>
      <c r="B1129" s="182">
        <v>4796487755</v>
      </c>
      <c r="C1129" s="182">
        <v>2734245644</v>
      </c>
      <c r="D1129" s="182">
        <v>0</v>
      </c>
      <c r="E1129" s="182">
        <v>0</v>
      </c>
      <c r="F1129" s="183">
        <f t="shared" si="70"/>
        <v>2062242111</v>
      </c>
      <c r="G1129" s="184">
        <f t="shared" si="71"/>
        <v>57.005162603610145</v>
      </c>
      <c r="H1129" s="184">
        <f t="shared" si="68"/>
        <v>0</v>
      </c>
      <c r="I1129" s="184">
        <f t="shared" si="69"/>
        <v>0</v>
      </c>
    </row>
    <row r="1130" spans="1:9" s="2" customFormat="1" x14ac:dyDescent="0.2">
      <c r="A1130" s="167" t="s">
        <v>409</v>
      </c>
      <c r="B1130" s="231">
        <v>2811963700060</v>
      </c>
      <c r="C1130" s="231">
        <v>1370898121082.5603</v>
      </c>
      <c r="D1130" s="231">
        <v>910484091286.32996</v>
      </c>
      <c r="E1130" s="231">
        <v>895947808873.52002</v>
      </c>
      <c r="F1130" s="232">
        <f t="shared" si="70"/>
        <v>1441065578977.4397</v>
      </c>
      <c r="G1130" s="233">
        <f t="shared" si="71"/>
        <v>48.752340617103592</v>
      </c>
      <c r="H1130" s="233">
        <f t="shared" si="68"/>
        <v>32.378941850028241</v>
      </c>
      <c r="I1130" s="233">
        <f t="shared" si="69"/>
        <v>31.861997679927477</v>
      </c>
    </row>
    <row r="1131" spans="1:9" s="2" customFormat="1" x14ac:dyDescent="0.2">
      <c r="A1131" s="167" t="s">
        <v>109</v>
      </c>
      <c r="B1131" s="231">
        <v>2149650000000</v>
      </c>
      <c r="C1131" s="231">
        <v>968972691382.57007</v>
      </c>
      <c r="D1131" s="231">
        <v>810277293646.95007</v>
      </c>
      <c r="E1131" s="231">
        <v>804984489792.64001</v>
      </c>
      <c r="F1131" s="232">
        <f t="shared" si="70"/>
        <v>1180677308617.4299</v>
      </c>
      <c r="G1131" s="233">
        <f t="shared" si="71"/>
        <v>45.075835200268422</v>
      </c>
      <c r="H1131" s="233">
        <f t="shared" si="68"/>
        <v>37.693452126948578</v>
      </c>
      <c r="I1131" s="233">
        <f t="shared" si="69"/>
        <v>37.447235121654224</v>
      </c>
    </row>
    <row r="1132" spans="1:9" s="2" customFormat="1" x14ac:dyDescent="0.2">
      <c r="A1132" s="171" t="s">
        <v>28</v>
      </c>
      <c r="B1132" s="172">
        <v>1662991000000</v>
      </c>
      <c r="C1132" s="172">
        <v>715257626305.67004</v>
      </c>
      <c r="D1132" s="172">
        <v>678389251591.25</v>
      </c>
      <c r="E1132" s="172">
        <v>675521127473.25</v>
      </c>
      <c r="F1132" s="173">
        <f t="shared" si="70"/>
        <v>947733373694.32996</v>
      </c>
      <c r="G1132" s="174">
        <f t="shared" si="71"/>
        <v>43.010312521575287</v>
      </c>
      <c r="H1132" s="174">
        <f t="shared" si="68"/>
        <v>40.79332068491351</v>
      </c>
      <c r="I1132" s="174">
        <f t="shared" si="69"/>
        <v>40.620852877330663</v>
      </c>
    </row>
    <row r="1133" spans="1:9" s="2" customFormat="1" x14ac:dyDescent="0.2">
      <c r="A1133" s="228" t="s">
        <v>110</v>
      </c>
      <c r="B1133" s="229">
        <v>932001000000</v>
      </c>
      <c r="C1133" s="229">
        <v>369851113282.25</v>
      </c>
      <c r="D1133" s="229">
        <v>369632555883.06</v>
      </c>
      <c r="E1133" s="229">
        <v>369632555883.06</v>
      </c>
      <c r="F1133" s="230">
        <f t="shared" si="70"/>
        <v>562149886717.75</v>
      </c>
      <c r="G1133" s="191">
        <f t="shared" si="71"/>
        <v>39.683553266815167</v>
      </c>
      <c r="H1133" s="191">
        <f t="shared" si="68"/>
        <v>39.66010292725651</v>
      </c>
      <c r="I1133" s="191">
        <f t="shared" si="69"/>
        <v>39.66010292725651</v>
      </c>
    </row>
    <row r="1134" spans="1:9" s="2" customFormat="1" x14ac:dyDescent="0.2">
      <c r="A1134" s="228" t="s">
        <v>111</v>
      </c>
      <c r="B1134" s="229">
        <v>215661000000</v>
      </c>
      <c r="C1134" s="229">
        <v>98765437972.220001</v>
      </c>
      <c r="D1134" s="229">
        <v>97862717042.080002</v>
      </c>
      <c r="E1134" s="229">
        <v>94994592924.080002</v>
      </c>
      <c r="F1134" s="230">
        <f t="shared" si="70"/>
        <v>116895562027.78</v>
      </c>
      <c r="G1134" s="191">
        <f t="shared" si="71"/>
        <v>45.796615045010455</v>
      </c>
      <c r="H1134" s="191">
        <f t="shared" si="68"/>
        <v>45.378031745229784</v>
      </c>
      <c r="I1134" s="191">
        <f t="shared" si="69"/>
        <v>44.04810926596835</v>
      </c>
    </row>
    <row r="1135" spans="1:9" s="2" customFormat="1" x14ac:dyDescent="0.2">
      <c r="A1135" s="185" t="s">
        <v>112</v>
      </c>
      <c r="B1135" s="182">
        <v>449378000000</v>
      </c>
      <c r="C1135" s="182">
        <v>242414350910.66</v>
      </c>
      <c r="D1135" s="182">
        <v>206677620702.39999</v>
      </c>
      <c r="E1135" s="182">
        <v>206677620702.39999</v>
      </c>
      <c r="F1135" s="183">
        <f t="shared" si="70"/>
        <v>206963649089.34</v>
      </c>
      <c r="G1135" s="184">
        <f t="shared" si="71"/>
        <v>53.944418932537864</v>
      </c>
      <c r="H1135" s="184">
        <f t="shared" si="68"/>
        <v>45.991931225471646</v>
      </c>
      <c r="I1135" s="184">
        <f t="shared" si="69"/>
        <v>45.991931225471646</v>
      </c>
    </row>
    <row r="1136" spans="1:9" s="2" customFormat="1" x14ac:dyDescent="0.2">
      <c r="A1136" s="185" t="s">
        <v>217</v>
      </c>
      <c r="B1136" s="182">
        <v>53275000000</v>
      </c>
      <c r="C1136" s="182">
        <v>0</v>
      </c>
      <c r="D1136" s="182">
        <v>0</v>
      </c>
      <c r="E1136" s="182">
        <v>0</v>
      </c>
      <c r="F1136" s="183">
        <f t="shared" si="70"/>
        <v>53275000000</v>
      </c>
      <c r="G1136" s="184">
        <f t="shared" si="71"/>
        <v>0</v>
      </c>
      <c r="H1136" s="184">
        <f t="shared" si="68"/>
        <v>0</v>
      </c>
      <c r="I1136" s="184">
        <f t="shared" si="69"/>
        <v>0</v>
      </c>
    </row>
    <row r="1137" spans="1:9" s="2" customFormat="1" x14ac:dyDescent="0.2">
      <c r="A1137" s="185" t="s">
        <v>150</v>
      </c>
      <c r="B1137" s="182">
        <v>8793000000</v>
      </c>
      <c r="C1137" s="182">
        <v>3314342782.4700003</v>
      </c>
      <c r="D1137" s="182">
        <v>3304062583.1300001</v>
      </c>
      <c r="E1137" s="182">
        <v>3304062583.1300001</v>
      </c>
      <c r="F1137" s="183">
        <f t="shared" si="70"/>
        <v>5478657217.5299997</v>
      </c>
      <c r="G1137" s="184">
        <f t="shared" si="71"/>
        <v>37.692969208120097</v>
      </c>
      <c r="H1137" s="184">
        <f t="shared" si="68"/>
        <v>37.576055761742296</v>
      </c>
      <c r="I1137" s="184">
        <f t="shared" si="69"/>
        <v>37.576055761742296</v>
      </c>
    </row>
    <row r="1138" spans="1:9" s="2" customFormat="1" x14ac:dyDescent="0.2">
      <c r="A1138" s="185" t="s">
        <v>151</v>
      </c>
      <c r="B1138" s="182">
        <v>715000000</v>
      </c>
      <c r="C1138" s="182">
        <v>47082630.670000002</v>
      </c>
      <c r="D1138" s="182">
        <v>47054282.229999997</v>
      </c>
      <c r="E1138" s="182">
        <v>47054282.229999997</v>
      </c>
      <c r="F1138" s="183">
        <f t="shared" si="70"/>
        <v>667917369.33000004</v>
      </c>
      <c r="G1138" s="184">
        <f t="shared" si="71"/>
        <v>6.5849833104895099</v>
      </c>
      <c r="H1138" s="184">
        <f t="shared" si="68"/>
        <v>6.5810184937062939</v>
      </c>
      <c r="I1138" s="184">
        <f t="shared" si="69"/>
        <v>6.5810184937062939</v>
      </c>
    </row>
    <row r="1139" spans="1:9" s="2" customFormat="1" x14ac:dyDescent="0.2">
      <c r="A1139" s="185" t="s">
        <v>152</v>
      </c>
      <c r="B1139" s="182">
        <v>3168000000</v>
      </c>
      <c r="C1139" s="182">
        <v>865298727.4000001</v>
      </c>
      <c r="D1139" s="182">
        <v>865241098.35000014</v>
      </c>
      <c r="E1139" s="182">
        <v>865241098.35000014</v>
      </c>
      <c r="F1139" s="183">
        <f t="shared" si="70"/>
        <v>2302701272.5999999</v>
      </c>
      <c r="G1139" s="184">
        <f t="shared" si="71"/>
        <v>27.313722455808083</v>
      </c>
      <c r="H1139" s="184">
        <f t="shared" si="68"/>
        <v>27.311903357007576</v>
      </c>
      <c r="I1139" s="184">
        <f t="shared" si="69"/>
        <v>27.311903357007576</v>
      </c>
    </row>
    <row r="1140" spans="1:9" s="2" customFormat="1" x14ac:dyDescent="0.2">
      <c r="A1140" s="167" t="s">
        <v>29</v>
      </c>
      <c r="B1140" s="231">
        <v>398201000000</v>
      </c>
      <c r="C1140" s="231">
        <v>211693393816.72998</v>
      </c>
      <c r="D1140" s="231">
        <v>89888459051.529999</v>
      </c>
      <c r="E1140" s="231">
        <v>87463779315.220001</v>
      </c>
      <c r="F1140" s="232">
        <f t="shared" si="70"/>
        <v>186507606183.27002</v>
      </c>
      <c r="G1140" s="233">
        <f t="shared" si="71"/>
        <v>53.162446557575194</v>
      </c>
      <c r="H1140" s="233">
        <f t="shared" si="68"/>
        <v>22.573639707466832</v>
      </c>
      <c r="I1140" s="233">
        <f t="shared" si="69"/>
        <v>21.964731207410328</v>
      </c>
    </row>
    <row r="1141" spans="1:9" s="2" customFormat="1" x14ac:dyDescent="0.2">
      <c r="A1141" s="228" t="s">
        <v>113</v>
      </c>
      <c r="B1141" s="229">
        <v>398201000000</v>
      </c>
      <c r="C1141" s="229">
        <v>211693393816.72998</v>
      </c>
      <c r="D1141" s="229">
        <v>89888459051.529999</v>
      </c>
      <c r="E1141" s="229">
        <v>87463779315.220001</v>
      </c>
      <c r="F1141" s="230">
        <f t="shared" si="70"/>
        <v>186507606183.27002</v>
      </c>
      <c r="G1141" s="191">
        <f t="shared" si="71"/>
        <v>53.162446557575194</v>
      </c>
      <c r="H1141" s="191">
        <f t="shared" si="68"/>
        <v>22.573639707466832</v>
      </c>
      <c r="I1141" s="191">
        <f t="shared" si="69"/>
        <v>21.964731207410328</v>
      </c>
    </row>
    <row r="1142" spans="1:9" s="2" customFormat="1" x14ac:dyDescent="0.2">
      <c r="A1142" s="167" t="s">
        <v>30</v>
      </c>
      <c r="B1142" s="231">
        <v>49708000000</v>
      </c>
      <c r="C1142" s="231">
        <v>13368128834.6</v>
      </c>
      <c r="D1142" s="231">
        <v>13368128834.6</v>
      </c>
      <c r="E1142" s="231">
        <v>13368128834.6</v>
      </c>
      <c r="F1142" s="232">
        <f t="shared" si="70"/>
        <v>36339871165.400002</v>
      </c>
      <c r="G1142" s="233">
        <f t="shared" si="71"/>
        <v>26.893314626619457</v>
      </c>
      <c r="H1142" s="233">
        <f t="shared" si="68"/>
        <v>26.893314626619457</v>
      </c>
      <c r="I1142" s="233">
        <f t="shared" si="69"/>
        <v>26.893314626619457</v>
      </c>
    </row>
    <row r="1143" spans="1:9" s="2" customFormat="1" x14ac:dyDescent="0.2">
      <c r="A1143" s="228" t="s">
        <v>115</v>
      </c>
      <c r="B1143" s="229">
        <v>17625000000</v>
      </c>
      <c r="C1143" s="229">
        <v>0</v>
      </c>
      <c r="D1143" s="229">
        <v>0</v>
      </c>
      <c r="E1143" s="229">
        <v>0</v>
      </c>
      <c r="F1143" s="230">
        <f t="shared" si="70"/>
        <v>17625000000</v>
      </c>
      <c r="G1143" s="191">
        <f t="shared" si="71"/>
        <v>0</v>
      </c>
      <c r="H1143" s="191">
        <f t="shared" si="68"/>
        <v>0</v>
      </c>
      <c r="I1143" s="191">
        <f t="shared" si="69"/>
        <v>0</v>
      </c>
    </row>
    <row r="1144" spans="1:9" s="2" customFormat="1" x14ac:dyDescent="0.2">
      <c r="A1144" s="185" t="s">
        <v>118</v>
      </c>
      <c r="B1144" s="182">
        <v>475000000</v>
      </c>
      <c r="C1144" s="182">
        <v>14734484.6</v>
      </c>
      <c r="D1144" s="182">
        <v>14734484.6</v>
      </c>
      <c r="E1144" s="182">
        <v>14734484.6</v>
      </c>
      <c r="F1144" s="183">
        <f t="shared" si="70"/>
        <v>460265515.39999998</v>
      </c>
      <c r="G1144" s="184">
        <f t="shared" si="71"/>
        <v>3.1019967578947369</v>
      </c>
      <c r="H1144" s="184">
        <f t="shared" si="68"/>
        <v>3.1019967578947369</v>
      </c>
      <c r="I1144" s="184">
        <f t="shared" si="69"/>
        <v>3.1019967578947369</v>
      </c>
    </row>
    <row r="1145" spans="1:9" s="2" customFormat="1" x14ac:dyDescent="0.2">
      <c r="A1145" s="185" t="s">
        <v>377</v>
      </c>
      <c r="B1145" s="182">
        <v>30054000000</v>
      </c>
      <c r="C1145" s="182">
        <v>12550334622</v>
      </c>
      <c r="D1145" s="182">
        <v>12550334622</v>
      </c>
      <c r="E1145" s="182">
        <v>12550334622</v>
      </c>
      <c r="F1145" s="183">
        <f t="shared" si="70"/>
        <v>17503665378</v>
      </c>
      <c r="G1145" s="184">
        <f t="shared" si="71"/>
        <v>41.75928203234178</v>
      </c>
      <c r="H1145" s="184">
        <f t="shared" si="68"/>
        <v>41.75928203234178</v>
      </c>
      <c r="I1145" s="184">
        <f t="shared" si="69"/>
        <v>41.75928203234178</v>
      </c>
    </row>
    <row r="1146" spans="1:9" s="2" customFormat="1" x14ac:dyDescent="0.2">
      <c r="A1146" s="185" t="s">
        <v>395</v>
      </c>
      <c r="B1146" s="182">
        <v>1554000000</v>
      </c>
      <c r="C1146" s="182">
        <v>803059728</v>
      </c>
      <c r="D1146" s="182">
        <v>803059728</v>
      </c>
      <c r="E1146" s="182">
        <v>803059728</v>
      </c>
      <c r="F1146" s="183">
        <f t="shared" si="70"/>
        <v>750940272</v>
      </c>
      <c r="G1146" s="184">
        <f t="shared" si="71"/>
        <v>51.676945173745167</v>
      </c>
      <c r="H1146" s="184">
        <f t="shared" si="68"/>
        <v>51.676945173745167</v>
      </c>
      <c r="I1146" s="184">
        <f t="shared" si="69"/>
        <v>51.676945173745167</v>
      </c>
    </row>
    <row r="1147" spans="1:9" s="2" customFormat="1" x14ac:dyDescent="0.2">
      <c r="A1147" s="167" t="s">
        <v>33</v>
      </c>
      <c r="B1147" s="231">
        <v>10757000000</v>
      </c>
      <c r="C1147" s="231">
        <v>6152129404</v>
      </c>
      <c r="D1147" s="231">
        <v>6148905650</v>
      </c>
      <c r="E1147" s="231">
        <v>6148905650</v>
      </c>
      <c r="F1147" s="232">
        <f t="shared" si="70"/>
        <v>4604870596</v>
      </c>
      <c r="G1147" s="233">
        <f t="shared" si="71"/>
        <v>57.191869517523472</v>
      </c>
      <c r="H1147" s="233">
        <f t="shared" si="68"/>
        <v>57.16190062285024</v>
      </c>
      <c r="I1147" s="233">
        <f t="shared" si="69"/>
        <v>57.16190062285024</v>
      </c>
    </row>
    <row r="1148" spans="1:9" s="2" customFormat="1" ht="11.25" customHeight="1" x14ac:dyDescent="0.2">
      <c r="A1148" s="228" t="s">
        <v>380</v>
      </c>
      <c r="B1148" s="229">
        <v>10757000000</v>
      </c>
      <c r="C1148" s="229">
        <v>6152129404</v>
      </c>
      <c r="D1148" s="229">
        <v>6148905650</v>
      </c>
      <c r="E1148" s="229">
        <v>6148905650</v>
      </c>
      <c r="F1148" s="230">
        <f t="shared" si="70"/>
        <v>4604870596</v>
      </c>
      <c r="G1148" s="191">
        <f t="shared" si="71"/>
        <v>57.191869517523472</v>
      </c>
      <c r="H1148" s="191">
        <f t="shared" si="68"/>
        <v>57.16190062285024</v>
      </c>
      <c r="I1148" s="191">
        <f t="shared" si="69"/>
        <v>57.16190062285024</v>
      </c>
    </row>
    <row r="1149" spans="1:9" s="2" customFormat="1" ht="11.25" customHeight="1" x14ac:dyDescent="0.2">
      <c r="A1149" s="167" t="s">
        <v>127</v>
      </c>
      <c r="B1149" s="231">
        <v>27993000000</v>
      </c>
      <c r="C1149" s="231">
        <v>22501413021.57</v>
      </c>
      <c r="D1149" s="231">
        <v>22482548519.57</v>
      </c>
      <c r="E1149" s="231">
        <v>22482548519.57</v>
      </c>
      <c r="F1149" s="232">
        <f t="shared" si="70"/>
        <v>5491586978.4300003</v>
      </c>
      <c r="G1149" s="233">
        <f t="shared" si="71"/>
        <v>80.382284933983499</v>
      </c>
      <c r="H1149" s="233">
        <f t="shared" si="68"/>
        <v>80.314894865037687</v>
      </c>
      <c r="I1149" s="233">
        <f t="shared" si="69"/>
        <v>80.314894865037687</v>
      </c>
    </row>
    <row r="1150" spans="1:9" s="2" customFormat="1" x14ac:dyDescent="0.2">
      <c r="A1150" s="228" t="s">
        <v>128</v>
      </c>
      <c r="B1150" s="229">
        <v>27288000000</v>
      </c>
      <c r="C1150" s="229">
        <v>22048834472.669998</v>
      </c>
      <c r="D1150" s="229">
        <v>22029969970.669998</v>
      </c>
      <c r="E1150" s="229">
        <v>22029969970.669998</v>
      </c>
      <c r="F1150" s="230">
        <f t="shared" si="70"/>
        <v>5239165527.3300018</v>
      </c>
      <c r="G1150" s="191">
        <f t="shared" si="71"/>
        <v>80.800478132036062</v>
      </c>
      <c r="H1150" s="191">
        <f t="shared" si="68"/>
        <v>80.731347004800639</v>
      </c>
      <c r="I1150" s="191">
        <f t="shared" si="69"/>
        <v>80.731347004800639</v>
      </c>
    </row>
    <row r="1151" spans="1:9" s="2" customFormat="1" x14ac:dyDescent="0.2">
      <c r="A1151" s="185" t="s">
        <v>129</v>
      </c>
      <c r="B1151" s="182">
        <v>705000000</v>
      </c>
      <c r="C1151" s="182">
        <v>452578548.89999998</v>
      </c>
      <c r="D1151" s="182">
        <v>452578548.89999998</v>
      </c>
      <c r="E1151" s="182">
        <v>452578548.89999998</v>
      </c>
      <c r="F1151" s="183">
        <f t="shared" si="70"/>
        <v>252421451.10000002</v>
      </c>
      <c r="G1151" s="184">
        <f t="shared" si="71"/>
        <v>64.19553885106383</v>
      </c>
      <c r="H1151" s="184">
        <f t="shared" si="68"/>
        <v>64.19553885106383</v>
      </c>
      <c r="I1151" s="184">
        <f t="shared" si="69"/>
        <v>64.19553885106383</v>
      </c>
    </row>
    <row r="1152" spans="1:9" s="2" customFormat="1" x14ac:dyDescent="0.2">
      <c r="A1152" s="185" t="s">
        <v>396</v>
      </c>
      <c r="B1152" s="182">
        <v>0</v>
      </c>
      <c r="C1152" s="182">
        <v>0</v>
      </c>
      <c r="D1152" s="182">
        <v>0</v>
      </c>
      <c r="E1152" s="182">
        <v>0</v>
      </c>
      <c r="F1152" s="183">
        <f t="shared" si="70"/>
        <v>0</v>
      </c>
      <c r="G1152" s="184">
        <f t="shared" si="71"/>
        <v>0</v>
      </c>
      <c r="H1152" s="184">
        <f t="shared" si="68"/>
        <v>0</v>
      </c>
      <c r="I1152" s="184">
        <f t="shared" si="69"/>
        <v>0</v>
      </c>
    </row>
    <row r="1153" spans="1:9" s="2" customFormat="1" x14ac:dyDescent="0.2">
      <c r="A1153" s="171" t="s">
        <v>131</v>
      </c>
      <c r="B1153" s="172">
        <v>662313700060</v>
      </c>
      <c r="C1153" s="172">
        <v>401925429699.98999</v>
      </c>
      <c r="D1153" s="172">
        <v>100206797639.38</v>
      </c>
      <c r="E1153" s="172">
        <v>90963319080.87999</v>
      </c>
      <c r="F1153" s="173">
        <f t="shared" si="70"/>
        <v>260388270360.01001</v>
      </c>
      <c r="G1153" s="174">
        <f t="shared" si="71"/>
        <v>60.685054478501499</v>
      </c>
      <c r="H1153" s="174">
        <f t="shared" si="68"/>
        <v>15.129808975762108</v>
      </c>
      <c r="I1153" s="174">
        <f t="shared" si="69"/>
        <v>13.734174466365332</v>
      </c>
    </row>
    <row r="1154" spans="1:9" s="2" customFormat="1" x14ac:dyDescent="0.2">
      <c r="A1154" s="171" t="s">
        <v>1659</v>
      </c>
      <c r="B1154" s="172">
        <v>662313700060</v>
      </c>
      <c r="C1154" s="172">
        <v>401925429699.98999</v>
      </c>
      <c r="D1154" s="172">
        <v>100206797639.38</v>
      </c>
      <c r="E1154" s="172">
        <v>90963319080.87999</v>
      </c>
      <c r="F1154" s="173">
        <f t="shared" si="70"/>
        <v>260388270360.01001</v>
      </c>
      <c r="G1154" s="174">
        <f t="shared" si="71"/>
        <v>60.685054478501499</v>
      </c>
      <c r="H1154" s="174">
        <f t="shared" si="68"/>
        <v>15.129808975762108</v>
      </c>
      <c r="I1154" s="174">
        <f t="shared" si="69"/>
        <v>13.734174466365332</v>
      </c>
    </row>
    <row r="1155" spans="1:9" s="2" customFormat="1" x14ac:dyDescent="0.2">
      <c r="A1155" s="185" t="s">
        <v>398</v>
      </c>
      <c r="B1155" s="182">
        <v>2140000000</v>
      </c>
      <c r="C1155" s="182">
        <v>0</v>
      </c>
      <c r="D1155" s="182">
        <v>0</v>
      </c>
      <c r="E1155" s="182">
        <v>0</v>
      </c>
      <c r="F1155" s="183">
        <f t="shared" si="70"/>
        <v>2140000000</v>
      </c>
      <c r="G1155" s="184">
        <f t="shared" si="71"/>
        <v>0</v>
      </c>
      <c r="H1155" s="184">
        <f t="shared" si="68"/>
        <v>0</v>
      </c>
      <c r="I1155" s="184">
        <f t="shared" si="69"/>
        <v>0</v>
      </c>
    </row>
    <row r="1156" spans="1:9" s="2" customFormat="1" x14ac:dyDescent="0.2">
      <c r="A1156" s="185" t="s">
        <v>399</v>
      </c>
      <c r="B1156" s="182">
        <v>31497000000</v>
      </c>
      <c r="C1156" s="182">
        <v>775729447.08000004</v>
      </c>
      <c r="D1156" s="182">
        <v>0</v>
      </c>
      <c r="E1156" s="182">
        <v>0</v>
      </c>
      <c r="F1156" s="183">
        <f t="shared" si="70"/>
        <v>30721270552.919998</v>
      </c>
      <c r="G1156" s="184">
        <f t="shared" si="71"/>
        <v>2.4628677241642061</v>
      </c>
      <c r="H1156" s="184">
        <f t="shared" si="68"/>
        <v>0</v>
      </c>
      <c r="I1156" s="184">
        <f t="shared" si="69"/>
        <v>0</v>
      </c>
    </row>
    <row r="1157" spans="1:9" s="2" customFormat="1" x14ac:dyDescent="0.2">
      <c r="A1157" s="185" t="s">
        <v>400</v>
      </c>
      <c r="B1157" s="182">
        <v>24589530000</v>
      </c>
      <c r="C1157" s="182">
        <v>14829637671.18</v>
      </c>
      <c r="D1157" s="182">
        <v>1637532833.9499998</v>
      </c>
      <c r="E1157" s="182">
        <v>1628607963.8600001</v>
      </c>
      <c r="F1157" s="183">
        <f t="shared" si="70"/>
        <v>9759892328.8199997</v>
      </c>
      <c r="G1157" s="184">
        <f t="shared" si="71"/>
        <v>60.308747955654297</v>
      </c>
      <c r="H1157" s="184">
        <f t="shared" si="68"/>
        <v>6.6594718725815403</v>
      </c>
      <c r="I1157" s="184">
        <f t="shared" si="69"/>
        <v>6.6231764651866056</v>
      </c>
    </row>
    <row r="1158" spans="1:9" s="2" customFormat="1" x14ac:dyDescent="0.2">
      <c r="A1158" s="185" t="s">
        <v>402</v>
      </c>
      <c r="B1158" s="182">
        <v>25189562777</v>
      </c>
      <c r="C1158" s="182">
        <v>6685582955.54</v>
      </c>
      <c r="D1158" s="182">
        <v>66861522.850000001</v>
      </c>
      <c r="E1158" s="182">
        <v>66861522.850000001</v>
      </c>
      <c r="F1158" s="183">
        <f t="shared" si="70"/>
        <v>18503979821.459999</v>
      </c>
      <c r="G1158" s="184">
        <f t="shared" si="71"/>
        <v>26.541083760471018</v>
      </c>
      <c r="H1158" s="184">
        <f t="shared" si="68"/>
        <v>0.26543343940471126</v>
      </c>
      <c r="I1158" s="184">
        <f t="shared" si="69"/>
        <v>0.26543343940471126</v>
      </c>
    </row>
    <row r="1159" spans="1:9" s="2" customFormat="1" x14ac:dyDescent="0.2">
      <c r="A1159" s="185" t="s">
        <v>403</v>
      </c>
      <c r="B1159" s="182">
        <v>6743000000</v>
      </c>
      <c r="C1159" s="182">
        <v>2100819990</v>
      </c>
      <c r="D1159" s="182">
        <v>0</v>
      </c>
      <c r="E1159" s="182">
        <v>0</v>
      </c>
      <c r="F1159" s="183">
        <f t="shared" si="70"/>
        <v>4642180010</v>
      </c>
      <c r="G1159" s="184">
        <f t="shared" si="71"/>
        <v>31.155568589648524</v>
      </c>
      <c r="H1159" s="184">
        <f t="shared" ref="H1159:H1222" si="72">IFERROR(IF(D1159&gt;0,+D1159/B1159*100,0),0)</f>
        <v>0</v>
      </c>
      <c r="I1159" s="184">
        <f t="shared" ref="I1159:I1222" si="73">IFERROR(IF(E1159&gt;0,+E1159/B1159*100,0),0)</f>
        <v>0</v>
      </c>
    </row>
    <row r="1160" spans="1:9" s="2" customFormat="1" x14ac:dyDescent="0.2">
      <c r="A1160" s="185" t="s">
        <v>404</v>
      </c>
      <c r="B1160" s="182">
        <v>4400000000</v>
      </c>
      <c r="C1160" s="182">
        <v>405000000</v>
      </c>
      <c r="D1160" s="182">
        <v>0</v>
      </c>
      <c r="E1160" s="182">
        <v>0</v>
      </c>
      <c r="F1160" s="183">
        <f t="shared" si="70"/>
        <v>3995000000</v>
      </c>
      <c r="G1160" s="184">
        <f t="shared" si="71"/>
        <v>9.2045454545454533</v>
      </c>
      <c r="H1160" s="184">
        <f t="shared" si="72"/>
        <v>0</v>
      </c>
      <c r="I1160" s="184">
        <f t="shared" si="73"/>
        <v>0</v>
      </c>
    </row>
    <row r="1161" spans="1:9" s="2" customFormat="1" x14ac:dyDescent="0.2">
      <c r="A1161" s="185" t="s">
        <v>410</v>
      </c>
      <c r="B1161" s="182">
        <v>480050617283</v>
      </c>
      <c r="C1161" s="182">
        <v>306530336678.27002</v>
      </c>
      <c r="D1161" s="182">
        <v>68800505416</v>
      </c>
      <c r="E1161" s="182">
        <v>64436758893</v>
      </c>
      <c r="F1161" s="183">
        <f t="shared" ref="F1161:F1224" si="74">+B1161-C1161</f>
        <v>173520280604.72998</v>
      </c>
      <c r="G1161" s="184">
        <f t="shared" ref="G1161:G1224" si="75">IFERROR(IF(C1161&gt;0,+C1161/B1161*100,0),0)</f>
        <v>63.853753259016003</v>
      </c>
      <c r="H1161" s="184">
        <f t="shared" si="72"/>
        <v>14.331927288292738</v>
      </c>
      <c r="I1161" s="184">
        <f t="shared" si="73"/>
        <v>13.422909287712292</v>
      </c>
    </row>
    <row r="1162" spans="1:9" s="2" customFormat="1" x14ac:dyDescent="0.2">
      <c r="A1162" s="185" t="s">
        <v>411</v>
      </c>
      <c r="B1162" s="182">
        <v>28355240000</v>
      </c>
      <c r="C1162" s="182">
        <v>27187039448</v>
      </c>
      <c r="D1162" s="182">
        <v>22794894263</v>
      </c>
      <c r="E1162" s="182">
        <v>22315810676</v>
      </c>
      <c r="F1162" s="183">
        <f t="shared" si="74"/>
        <v>1168200552</v>
      </c>
      <c r="G1162" s="184">
        <f t="shared" si="75"/>
        <v>95.880124618941693</v>
      </c>
      <c r="H1162" s="184">
        <f t="shared" si="72"/>
        <v>80.390412012030225</v>
      </c>
      <c r="I1162" s="184">
        <f t="shared" si="73"/>
        <v>78.700835104904769</v>
      </c>
    </row>
    <row r="1163" spans="1:9" s="2" customFormat="1" x14ac:dyDescent="0.2">
      <c r="A1163" s="185" t="s">
        <v>412</v>
      </c>
      <c r="B1163" s="182">
        <v>16808750000</v>
      </c>
      <c r="C1163" s="182">
        <v>12396707038.360001</v>
      </c>
      <c r="D1163" s="182">
        <v>2463354542.0799999</v>
      </c>
      <c r="E1163" s="182">
        <v>1701202920.1700001</v>
      </c>
      <c r="F1163" s="183">
        <f t="shared" si="74"/>
        <v>4412042961.6399994</v>
      </c>
      <c r="G1163" s="184">
        <f t="shared" si="75"/>
        <v>73.751510602275602</v>
      </c>
      <c r="H1163" s="184">
        <f t="shared" si="72"/>
        <v>14.655191742872015</v>
      </c>
      <c r="I1163" s="184">
        <f t="shared" si="73"/>
        <v>10.12093653704172</v>
      </c>
    </row>
    <row r="1164" spans="1:9" s="2" customFormat="1" x14ac:dyDescent="0.2">
      <c r="A1164" s="185" t="s">
        <v>413</v>
      </c>
      <c r="B1164" s="182">
        <v>4500000000</v>
      </c>
      <c r="C1164" s="182">
        <v>3894360000</v>
      </c>
      <c r="D1164" s="182">
        <v>1599360000</v>
      </c>
      <c r="E1164" s="182">
        <v>0</v>
      </c>
      <c r="F1164" s="183">
        <f t="shared" si="74"/>
        <v>605640000</v>
      </c>
      <c r="G1164" s="184">
        <f t="shared" si="75"/>
        <v>86.541333333333341</v>
      </c>
      <c r="H1164" s="184">
        <f t="shared" si="72"/>
        <v>35.541333333333334</v>
      </c>
      <c r="I1164" s="184">
        <f t="shared" si="73"/>
        <v>0</v>
      </c>
    </row>
    <row r="1165" spans="1:9" s="2" customFormat="1" ht="11.25" customHeight="1" x14ac:dyDescent="0.2">
      <c r="A1165" s="185" t="s">
        <v>414</v>
      </c>
      <c r="B1165" s="182">
        <v>9500000000</v>
      </c>
      <c r="C1165" s="182">
        <v>1000000000</v>
      </c>
      <c r="D1165" s="182">
        <v>0</v>
      </c>
      <c r="E1165" s="182">
        <v>0</v>
      </c>
      <c r="F1165" s="183">
        <f t="shared" si="74"/>
        <v>8500000000</v>
      </c>
      <c r="G1165" s="184">
        <f t="shared" si="75"/>
        <v>10.526315789473683</v>
      </c>
      <c r="H1165" s="184">
        <f t="shared" si="72"/>
        <v>0</v>
      </c>
      <c r="I1165" s="184">
        <f t="shared" si="73"/>
        <v>0</v>
      </c>
    </row>
    <row r="1166" spans="1:9" s="2" customFormat="1" ht="11.25" customHeight="1" x14ac:dyDescent="0.2">
      <c r="A1166" s="185" t="s">
        <v>415</v>
      </c>
      <c r="B1166" s="182">
        <v>28540000000</v>
      </c>
      <c r="C1166" s="182">
        <v>26120216471.560001</v>
      </c>
      <c r="D1166" s="182">
        <v>2844289061.5</v>
      </c>
      <c r="E1166" s="182">
        <v>814077105</v>
      </c>
      <c r="F1166" s="183">
        <f t="shared" si="74"/>
        <v>2419783528.4399986</v>
      </c>
      <c r="G1166" s="184">
        <f t="shared" si="75"/>
        <v>91.521431224807287</v>
      </c>
      <c r="H1166" s="184">
        <f t="shared" si="72"/>
        <v>9.9659742869656611</v>
      </c>
      <c r="I1166" s="184">
        <f t="shared" si="73"/>
        <v>2.8524075157673439</v>
      </c>
    </row>
    <row r="1167" spans="1:9" s="2" customFormat="1" x14ac:dyDescent="0.2">
      <c r="A1167" s="167" t="s">
        <v>416</v>
      </c>
      <c r="B1167" s="231">
        <v>2415393995820</v>
      </c>
      <c r="C1167" s="231">
        <v>1375243636821.6399</v>
      </c>
      <c r="D1167" s="231">
        <v>878175526778.29016</v>
      </c>
      <c r="E1167" s="231">
        <v>855035218114.04016</v>
      </c>
      <c r="F1167" s="232">
        <f t="shared" si="74"/>
        <v>1040150358998.3601</v>
      </c>
      <c r="G1167" s="233">
        <f t="shared" si="75"/>
        <v>56.936617346966599</v>
      </c>
      <c r="H1167" s="233">
        <f t="shared" si="72"/>
        <v>36.357444305071198</v>
      </c>
      <c r="I1167" s="233">
        <f t="shared" si="73"/>
        <v>35.399409768912875</v>
      </c>
    </row>
    <row r="1168" spans="1:9" s="2" customFormat="1" x14ac:dyDescent="0.2">
      <c r="A1168" s="167" t="s">
        <v>109</v>
      </c>
      <c r="B1168" s="231">
        <v>1622891602000</v>
      </c>
      <c r="C1168" s="231">
        <v>884458498774.2699</v>
      </c>
      <c r="D1168" s="231">
        <v>530084577007.58002</v>
      </c>
      <c r="E1168" s="231">
        <v>512652764745.33002</v>
      </c>
      <c r="F1168" s="232">
        <f t="shared" si="74"/>
        <v>738433103225.7301</v>
      </c>
      <c r="G1168" s="233">
        <f t="shared" si="75"/>
        <v>54.498926341370634</v>
      </c>
      <c r="H1168" s="233">
        <f t="shared" si="72"/>
        <v>32.662968762320332</v>
      </c>
      <c r="I1168" s="233">
        <f t="shared" si="73"/>
        <v>31.588848208565075</v>
      </c>
    </row>
    <row r="1169" spans="1:9" s="2" customFormat="1" x14ac:dyDescent="0.2">
      <c r="A1169" s="167" t="s">
        <v>28</v>
      </c>
      <c r="B1169" s="231">
        <v>825221000000</v>
      </c>
      <c r="C1169" s="231">
        <v>342959116451.82001</v>
      </c>
      <c r="D1169" s="231">
        <v>333984727095.84998</v>
      </c>
      <c r="E1169" s="231">
        <v>333982180695.84998</v>
      </c>
      <c r="F1169" s="232">
        <f t="shared" si="74"/>
        <v>482261883548.17999</v>
      </c>
      <c r="G1169" s="233">
        <f t="shared" si="75"/>
        <v>41.559669040392819</v>
      </c>
      <c r="H1169" s="233">
        <f t="shared" si="72"/>
        <v>40.472155591756632</v>
      </c>
      <c r="I1169" s="233">
        <f t="shared" si="73"/>
        <v>40.471847019871035</v>
      </c>
    </row>
    <row r="1170" spans="1:9" s="2" customFormat="1" x14ac:dyDescent="0.2">
      <c r="A1170" s="185" t="s">
        <v>110</v>
      </c>
      <c r="B1170" s="182">
        <v>475547000000</v>
      </c>
      <c r="C1170" s="182">
        <v>189848854743.32999</v>
      </c>
      <c r="D1170" s="182">
        <v>189781219636.78</v>
      </c>
      <c r="E1170" s="182">
        <v>189781219636.78</v>
      </c>
      <c r="F1170" s="183">
        <f t="shared" si="74"/>
        <v>285698145256.67004</v>
      </c>
      <c r="G1170" s="184">
        <f t="shared" si="75"/>
        <v>39.922206373571903</v>
      </c>
      <c r="H1170" s="184">
        <f t="shared" si="72"/>
        <v>39.907983782208703</v>
      </c>
      <c r="I1170" s="184">
        <f t="shared" si="73"/>
        <v>39.907983782208703</v>
      </c>
    </row>
    <row r="1171" spans="1:9" s="2" customFormat="1" x14ac:dyDescent="0.2">
      <c r="A1171" s="228" t="s">
        <v>111</v>
      </c>
      <c r="B1171" s="229">
        <v>111421000000</v>
      </c>
      <c r="C1171" s="229">
        <v>53091837127</v>
      </c>
      <c r="D1171" s="229">
        <v>53087132151.239998</v>
      </c>
      <c r="E1171" s="229">
        <v>53087132151.239998</v>
      </c>
      <c r="F1171" s="230">
        <f t="shared" si="74"/>
        <v>58329162873</v>
      </c>
      <c r="G1171" s="191">
        <f t="shared" si="75"/>
        <v>47.649758238572623</v>
      </c>
      <c r="H1171" s="191">
        <f t="shared" si="72"/>
        <v>47.645535537501907</v>
      </c>
      <c r="I1171" s="191">
        <f t="shared" si="73"/>
        <v>47.645535537501907</v>
      </c>
    </row>
    <row r="1172" spans="1:9" s="2" customFormat="1" x14ac:dyDescent="0.2">
      <c r="A1172" s="228" t="s">
        <v>112</v>
      </c>
      <c r="B1172" s="229">
        <v>204488000000</v>
      </c>
      <c r="C1172" s="229">
        <v>98923715376.490005</v>
      </c>
      <c r="D1172" s="229">
        <v>90061904962.830002</v>
      </c>
      <c r="E1172" s="229">
        <v>90061904962.830002</v>
      </c>
      <c r="F1172" s="230">
        <f t="shared" si="74"/>
        <v>105564284623.50999</v>
      </c>
      <c r="G1172" s="191">
        <f t="shared" si="75"/>
        <v>48.376293658547205</v>
      </c>
      <c r="H1172" s="191">
        <f t="shared" si="72"/>
        <v>44.042635735510153</v>
      </c>
      <c r="I1172" s="191">
        <f t="shared" si="73"/>
        <v>44.042635735510153</v>
      </c>
    </row>
    <row r="1173" spans="1:9" s="2" customFormat="1" x14ac:dyDescent="0.2">
      <c r="A1173" s="228" t="s">
        <v>217</v>
      </c>
      <c r="B1173" s="229">
        <v>29704000000</v>
      </c>
      <c r="C1173" s="229">
        <v>0</v>
      </c>
      <c r="D1173" s="229">
        <v>0</v>
      </c>
      <c r="E1173" s="229">
        <v>0</v>
      </c>
      <c r="F1173" s="230">
        <f t="shared" si="74"/>
        <v>29704000000</v>
      </c>
      <c r="G1173" s="191">
        <f t="shared" si="75"/>
        <v>0</v>
      </c>
      <c r="H1173" s="191">
        <f t="shared" si="72"/>
        <v>0</v>
      </c>
      <c r="I1173" s="191">
        <f t="shared" si="73"/>
        <v>0</v>
      </c>
    </row>
    <row r="1174" spans="1:9" s="2" customFormat="1" x14ac:dyDescent="0.2">
      <c r="A1174" s="185" t="s">
        <v>150</v>
      </c>
      <c r="B1174" s="182">
        <v>3129000000</v>
      </c>
      <c r="C1174" s="182">
        <v>801552473</v>
      </c>
      <c r="D1174" s="182">
        <v>801552473</v>
      </c>
      <c r="E1174" s="182">
        <v>799006073</v>
      </c>
      <c r="F1174" s="183">
        <f t="shared" si="74"/>
        <v>2327447527</v>
      </c>
      <c r="G1174" s="184">
        <f t="shared" si="75"/>
        <v>25.616889517417707</v>
      </c>
      <c r="H1174" s="184">
        <f t="shared" si="72"/>
        <v>25.616889517417707</v>
      </c>
      <c r="I1174" s="184">
        <f t="shared" si="73"/>
        <v>25.535508884627678</v>
      </c>
    </row>
    <row r="1175" spans="1:9" s="2" customFormat="1" x14ac:dyDescent="0.2">
      <c r="A1175" s="185" t="s">
        <v>152</v>
      </c>
      <c r="B1175" s="182">
        <v>932000000</v>
      </c>
      <c r="C1175" s="182">
        <v>293156732</v>
      </c>
      <c r="D1175" s="182">
        <v>252917872</v>
      </c>
      <c r="E1175" s="182">
        <v>252917872</v>
      </c>
      <c r="F1175" s="183">
        <f t="shared" si="74"/>
        <v>638843268</v>
      </c>
      <c r="G1175" s="184">
        <f t="shared" si="75"/>
        <v>31.454584978540773</v>
      </c>
      <c r="H1175" s="184">
        <f t="shared" si="72"/>
        <v>27.137110729613735</v>
      </c>
      <c r="I1175" s="184">
        <f t="shared" si="73"/>
        <v>27.137110729613735</v>
      </c>
    </row>
    <row r="1176" spans="1:9" s="2" customFormat="1" x14ac:dyDescent="0.2">
      <c r="A1176" s="167" t="s">
        <v>29</v>
      </c>
      <c r="B1176" s="231">
        <v>744318602000</v>
      </c>
      <c r="C1176" s="231">
        <v>520648012604.07996</v>
      </c>
      <c r="D1176" s="231">
        <v>175265676860.69</v>
      </c>
      <c r="E1176" s="231">
        <v>158013097195.98999</v>
      </c>
      <c r="F1176" s="232">
        <f t="shared" si="74"/>
        <v>223670589395.92004</v>
      </c>
      <c r="G1176" s="233">
        <f t="shared" si="75"/>
        <v>69.949617167310834</v>
      </c>
      <c r="H1176" s="233">
        <f t="shared" si="72"/>
        <v>23.547131079318369</v>
      </c>
      <c r="I1176" s="233">
        <f t="shared" si="73"/>
        <v>21.229228555003921</v>
      </c>
    </row>
    <row r="1177" spans="1:9" s="2" customFormat="1" x14ac:dyDescent="0.2">
      <c r="A1177" s="185" t="s">
        <v>113</v>
      </c>
      <c r="B1177" s="182">
        <v>744318602000</v>
      </c>
      <c r="C1177" s="182">
        <v>520648012604.07996</v>
      </c>
      <c r="D1177" s="182">
        <v>175265676860.69</v>
      </c>
      <c r="E1177" s="182">
        <v>158013097195.98999</v>
      </c>
      <c r="F1177" s="183">
        <f t="shared" si="74"/>
        <v>223670589395.92004</v>
      </c>
      <c r="G1177" s="184">
        <f t="shared" si="75"/>
        <v>69.949617167310834</v>
      </c>
      <c r="H1177" s="184">
        <f t="shared" si="72"/>
        <v>23.547131079318369</v>
      </c>
      <c r="I1177" s="184">
        <f t="shared" si="73"/>
        <v>21.229228555003921</v>
      </c>
    </row>
    <row r="1178" spans="1:9" s="2" customFormat="1" x14ac:dyDescent="0.2">
      <c r="A1178" s="171" t="s">
        <v>30</v>
      </c>
      <c r="B1178" s="172">
        <v>25877000000</v>
      </c>
      <c r="C1178" s="172">
        <v>8014456732.0100002</v>
      </c>
      <c r="D1178" s="172">
        <v>8014082438.6800003</v>
      </c>
      <c r="E1178" s="172">
        <v>7838388635.1300001</v>
      </c>
      <c r="F1178" s="173">
        <f t="shared" si="74"/>
        <v>17862543267.989998</v>
      </c>
      <c r="G1178" s="174">
        <f t="shared" si="75"/>
        <v>30.971351903273174</v>
      </c>
      <c r="H1178" s="174">
        <f t="shared" si="72"/>
        <v>30.969905470804189</v>
      </c>
      <c r="I1178" s="174">
        <f t="shared" si="73"/>
        <v>30.290948081810104</v>
      </c>
    </row>
    <row r="1179" spans="1:9" s="2" customFormat="1" x14ac:dyDescent="0.2">
      <c r="A1179" s="185" t="s">
        <v>115</v>
      </c>
      <c r="B1179" s="182">
        <v>4219000000</v>
      </c>
      <c r="C1179" s="182">
        <v>0</v>
      </c>
      <c r="D1179" s="182">
        <v>0</v>
      </c>
      <c r="E1179" s="182">
        <v>0</v>
      </c>
      <c r="F1179" s="183">
        <f t="shared" si="74"/>
        <v>4219000000</v>
      </c>
      <c r="G1179" s="184">
        <f t="shared" si="75"/>
        <v>0</v>
      </c>
      <c r="H1179" s="184">
        <f t="shared" si="72"/>
        <v>0</v>
      </c>
      <c r="I1179" s="184">
        <f t="shared" si="73"/>
        <v>0</v>
      </c>
    </row>
    <row r="1180" spans="1:9" s="2" customFormat="1" x14ac:dyDescent="0.2">
      <c r="A1180" s="228" t="s">
        <v>118</v>
      </c>
      <c r="B1180" s="229">
        <v>780000000</v>
      </c>
      <c r="C1180" s="229">
        <v>97378425.010000005</v>
      </c>
      <c r="D1180" s="229">
        <v>97004131.680000007</v>
      </c>
      <c r="E1180" s="229">
        <v>97004131.680000007</v>
      </c>
      <c r="F1180" s="230">
        <f t="shared" si="74"/>
        <v>682621574.99000001</v>
      </c>
      <c r="G1180" s="191">
        <f t="shared" si="75"/>
        <v>12.484413462820514</v>
      </c>
      <c r="H1180" s="191">
        <f t="shared" si="72"/>
        <v>12.436427138461539</v>
      </c>
      <c r="I1180" s="191">
        <f t="shared" si="73"/>
        <v>12.436427138461539</v>
      </c>
    </row>
    <row r="1181" spans="1:9" s="2" customFormat="1" x14ac:dyDescent="0.2">
      <c r="A1181" s="185" t="s">
        <v>377</v>
      </c>
      <c r="B1181" s="182">
        <v>20578000000</v>
      </c>
      <c r="C1181" s="182">
        <v>7877089795</v>
      </c>
      <c r="D1181" s="182">
        <v>7877089795</v>
      </c>
      <c r="E1181" s="182">
        <v>7701395991.4499998</v>
      </c>
      <c r="F1181" s="183">
        <f t="shared" si="74"/>
        <v>12700910205</v>
      </c>
      <c r="G1181" s="184">
        <f t="shared" si="75"/>
        <v>38.279180654096606</v>
      </c>
      <c r="H1181" s="184">
        <f t="shared" si="72"/>
        <v>38.279180654096606</v>
      </c>
      <c r="I1181" s="184">
        <f t="shared" si="73"/>
        <v>37.42538629337156</v>
      </c>
    </row>
    <row r="1182" spans="1:9" s="2" customFormat="1" x14ac:dyDescent="0.2">
      <c r="A1182" s="185" t="s">
        <v>395</v>
      </c>
      <c r="B1182" s="182">
        <v>300000000</v>
      </c>
      <c r="C1182" s="182">
        <v>39988512</v>
      </c>
      <c r="D1182" s="182">
        <v>39988512</v>
      </c>
      <c r="E1182" s="182">
        <v>39988512</v>
      </c>
      <c r="F1182" s="183">
        <f t="shared" si="74"/>
        <v>260011488</v>
      </c>
      <c r="G1182" s="184">
        <f t="shared" si="75"/>
        <v>13.329504</v>
      </c>
      <c r="H1182" s="184">
        <f t="shared" si="72"/>
        <v>13.329504</v>
      </c>
      <c r="I1182" s="184">
        <f t="shared" si="73"/>
        <v>13.329504</v>
      </c>
    </row>
    <row r="1183" spans="1:9" s="2" customFormat="1" x14ac:dyDescent="0.2">
      <c r="A1183" s="167" t="s">
        <v>33</v>
      </c>
      <c r="B1183" s="231">
        <v>17000000000</v>
      </c>
      <c r="C1183" s="231">
        <v>7098627153.6499996</v>
      </c>
      <c r="D1183" s="231">
        <v>7083204463.6499996</v>
      </c>
      <c r="E1183" s="231">
        <v>7083204463.6499996</v>
      </c>
      <c r="F1183" s="232">
        <f t="shared" si="74"/>
        <v>9901372846.3500004</v>
      </c>
      <c r="G1183" s="233">
        <f t="shared" si="75"/>
        <v>41.756630315588232</v>
      </c>
      <c r="H1183" s="233">
        <f t="shared" si="72"/>
        <v>41.66590860970588</v>
      </c>
      <c r="I1183" s="233">
        <f t="shared" si="73"/>
        <v>41.66590860970588</v>
      </c>
    </row>
    <row r="1184" spans="1:9" s="2" customFormat="1" x14ac:dyDescent="0.2">
      <c r="A1184" s="185" t="s">
        <v>380</v>
      </c>
      <c r="B1184" s="182">
        <v>17000000000</v>
      </c>
      <c r="C1184" s="182">
        <v>7098627153.6499996</v>
      </c>
      <c r="D1184" s="182">
        <v>7083204463.6499996</v>
      </c>
      <c r="E1184" s="182">
        <v>7083204463.6499996</v>
      </c>
      <c r="F1184" s="183">
        <f t="shared" si="74"/>
        <v>9901372846.3500004</v>
      </c>
      <c r="G1184" s="184">
        <f t="shared" si="75"/>
        <v>41.756630315588232</v>
      </c>
      <c r="H1184" s="184">
        <f t="shared" si="72"/>
        <v>41.66590860970588</v>
      </c>
      <c r="I1184" s="184">
        <f t="shared" si="73"/>
        <v>41.66590860970588</v>
      </c>
    </row>
    <row r="1185" spans="1:9" s="2" customFormat="1" x14ac:dyDescent="0.2">
      <c r="A1185" s="171" t="s">
        <v>127</v>
      </c>
      <c r="B1185" s="172">
        <v>10475000000</v>
      </c>
      <c r="C1185" s="172">
        <v>5738285832.71</v>
      </c>
      <c r="D1185" s="172">
        <v>5736886148.71</v>
      </c>
      <c r="E1185" s="172">
        <v>5735893754.71</v>
      </c>
      <c r="F1185" s="173">
        <f t="shared" si="74"/>
        <v>4736714167.29</v>
      </c>
      <c r="G1185" s="174">
        <f t="shared" si="75"/>
        <v>54.780771672649166</v>
      </c>
      <c r="H1185" s="174">
        <f t="shared" si="72"/>
        <v>54.767409534224342</v>
      </c>
      <c r="I1185" s="174">
        <f t="shared" si="73"/>
        <v>54.757935605823391</v>
      </c>
    </row>
    <row r="1186" spans="1:9" s="2" customFormat="1" x14ac:dyDescent="0.2">
      <c r="A1186" s="185" t="s">
        <v>128</v>
      </c>
      <c r="B1186" s="182">
        <v>9554000000</v>
      </c>
      <c r="C1186" s="182">
        <v>4917296059.71</v>
      </c>
      <c r="D1186" s="182">
        <v>4915907224.71</v>
      </c>
      <c r="E1186" s="182">
        <v>4915733224.71</v>
      </c>
      <c r="F1186" s="183">
        <f t="shared" si="74"/>
        <v>4636703940.29</v>
      </c>
      <c r="G1186" s="184">
        <f t="shared" si="75"/>
        <v>51.468453628951224</v>
      </c>
      <c r="H1186" s="184">
        <f t="shared" si="72"/>
        <v>51.453916942746488</v>
      </c>
      <c r="I1186" s="184">
        <f t="shared" si="73"/>
        <v>51.452095716035174</v>
      </c>
    </row>
    <row r="1187" spans="1:9" s="2" customFormat="1" x14ac:dyDescent="0.2">
      <c r="A1187" s="185" t="s">
        <v>129</v>
      </c>
      <c r="B1187" s="182">
        <v>921000000</v>
      </c>
      <c r="C1187" s="182">
        <v>820989773</v>
      </c>
      <c r="D1187" s="182">
        <v>820978924</v>
      </c>
      <c r="E1187" s="182">
        <v>820160530</v>
      </c>
      <c r="F1187" s="183">
        <f t="shared" si="74"/>
        <v>100010227</v>
      </c>
      <c r="G1187" s="184">
        <f t="shared" si="75"/>
        <v>89.141126275787187</v>
      </c>
      <c r="H1187" s="184">
        <f t="shared" si="72"/>
        <v>89.139948317046688</v>
      </c>
      <c r="I1187" s="184">
        <f t="shared" si="73"/>
        <v>89.051089033659068</v>
      </c>
    </row>
    <row r="1188" spans="1:9" s="2" customFormat="1" x14ac:dyDescent="0.2">
      <c r="A1188" s="167" t="s">
        <v>131</v>
      </c>
      <c r="B1188" s="231">
        <v>792502393820</v>
      </c>
      <c r="C1188" s="231">
        <v>490785138047.37</v>
      </c>
      <c r="D1188" s="231">
        <v>348090949770.71002</v>
      </c>
      <c r="E1188" s="231">
        <v>342382453368.71002</v>
      </c>
      <c r="F1188" s="232">
        <f t="shared" si="74"/>
        <v>301717255772.63</v>
      </c>
      <c r="G1188" s="233">
        <f t="shared" si="75"/>
        <v>61.928536982923156</v>
      </c>
      <c r="H1188" s="233">
        <f t="shared" si="72"/>
        <v>43.923015562495763</v>
      </c>
      <c r="I1188" s="233">
        <f t="shared" si="73"/>
        <v>43.20270273486075</v>
      </c>
    </row>
    <row r="1189" spans="1:9" s="2" customFormat="1" x14ac:dyDescent="0.2">
      <c r="A1189" s="171" t="s">
        <v>1659</v>
      </c>
      <c r="B1189" s="172">
        <v>792502393820</v>
      </c>
      <c r="C1189" s="172">
        <v>490785138047.37</v>
      </c>
      <c r="D1189" s="172">
        <v>348090949770.71002</v>
      </c>
      <c r="E1189" s="172">
        <v>342382453368.71002</v>
      </c>
      <c r="F1189" s="173">
        <f t="shared" si="74"/>
        <v>301717255772.63</v>
      </c>
      <c r="G1189" s="174">
        <f t="shared" si="75"/>
        <v>61.928536982923156</v>
      </c>
      <c r="H1189" s="174">
        <f t="shared" si="72"/>
        <v>43.923015562495763</v>
      </c>
      <c r="I1189" s="174">
        <f t="shared" si="73"/>
        <v>43.20270273486075</v>
      </c>
    </row>
    <row r="1190" spans="1:9" s="2" customFormat="1" x14ac:dyDescent="0.2">
      <c r="A1190" s="228" t="s">
        <v>392</v>
      </c>
      <c r="B1190" s="229">
        <v>132000000000</v>
      </c>
      <c r="C1190" s="229">
        <v>44211209928.620003</v>
      </c>
      <c r="D1190" s="229">
        <v>40032734928.620003</v>
      </c>
      <c r="E1190" s="229">
        <v>40032734928.620003</v>
      </c>
      <c r="F1190" s="230">
        <f t="shared" si="74"/>
        <v>87788790071.380005</v>
      </c>
      <c r="G1190" s="191">
        <f t="shared" si="75"/>
        <v>33.493340855015155</v>
      </c>
      <c r="H1190" s="191">
        <f t="shared" si="72"/>
        <v>30.32782949137879</v>
      </c>
      <c r="I1190" s="191">
        <f t="shared" si="73"/>
        <v>30.32782949137879</v>
      </c>
    </row>
    <row r="1191" spans="1:9" s="2" customFormat="1" x14ac:dyDescent="0.2">
      <c r="A1191" s="185" t="s">
        <v>397</v>
      </c>
      <c r="B1191" s="182">
        <v>118499993500</v>
      </c>
      <c r="C1191" s="182">
        <v>77868688852.429993</v>
      </c>
      <c r="D1191" s="182">
        <v>10704551581.43</v>
      </c>
      <c r="E1191" s="182">
        <v>4996055179.4300003</v>
      </c>
      <c r="F1191" s="183">
        <f t="shared" si="74"/>
        <v>40631304647.570007</v>
      </c>
      <c r="G1191" s="184">
        <f t="shared" si="75"/>
        <v>65.711977319585245</v>
      </c>
      <c r="H1191" s="184">
        <f t="shared" si="72"/>
        <v>9.0333773574679554</v>
      </c>
      <c r="I1191" s="184">
        <f t="shared" si="73"/>
        <v>4.216080551455895</v>
      </c>
    </row>
    <row r="1192" spans="1:9" s="2" customFormat="1" x14ac:dyDescent="0.2">
      <c r="A1192" s="185" t="s">
        <v>398</v>
      </c>
      <c r="B1192" s="182">
        <v>16350000000</v>
      </c>
      <c r="C1192" s="182">
        <v>12750000000</v>
      </c>
      <c r="D1192" s="182">
        <v>6925000000</v>
      </c>
      <c r="E1192" s="182">
        <v>6925000000</v>
      </c>
      <c r="F1192" s="183">
        <f t="shared" si="74"/>
        <v>3600000000</v>
      </c>
      <c r="G1192" s="184">
        <f t="shared" si="75"/>
        <v>77.981651376146786</v>
      </c>
      <c r="H1192" s="184">
        <f t="shared" si="72"/>
        <v>42.354740061162076</v>
      </c>
      <c r="I1192" s="184">
        <f t="shared" si="73"/>
        <v>42.354740061162076</v>
      </c>
    </row>
    <row r="1193" spans="1:9" s="2" customFormat="1" x14ac:dyDescent="0.2">
      <c r="A1193" s="185" t="s">
        <v>399</v>
      </c>
      <c r="B1193" s="182">
        <v>1500000000</v>
      </c>
      <c r="C1193" s="182">
        <v>659736000</v>
      </c>
      <c r="D1193" s="182">
        <v>0</v>
      </c>
      <c r="E1193" s="182">
        <v>0</v>
      </c>
      <c r="F1193" s="183">
        <f t="shared" si="74"/>
        <v>840264000</v>
      </c>
      <c r="G1193" s="184">
        <f t="shared" si="75"/>
        <v>43.982399999999998</v>
      </c>
      <c r="H1193" s="184">
        <f t="shared" si="72"/>
        <v>0</v>
      </c>
      <c r="I1193" s="184">
        <f t="shared" si="73"/>
        <v>0</v>
      </c>
    </row>
    <row r="1194" spans="1:9" s="2" customFormat="1" x14ac:dyDescent="0.2">
      <c r="A1194" s="228" t="s">
        <v>400</v>
      </c>
      <c r="B1194" s="229">
        <v>2500000000</v>
      </c>
      <c r="C1194" s="229">
        <v>1460011062.5</v>
      </c>
      <c r="D1194" s="229">
        <v>58212726.310000002</v>
      </c>
      <c r="E1194" s="229">
        <v>58212726.310000002</v>
      </c>
      <c r="F1194" s="230">
        <f t="shared" si="74"/>
        <v>1039988937.5</v>
      </c>
      <c r="G1194" s="191">
        <f t="shared" si="75"/>
        <v>58.400442500000004</v>
      </c>
      <c r="H1194" s="191">
        <f t="shared" si="72"/>
        <v>2.3285090524000003</v>
      </c>
      <c r="I1194" s="191">
        <f t="shared" si="73"/>
        <v>2.3285090524000003</v>
      </c>
    </row>
    <row r="1195" spans="1:9" s="2" customFormat="1" x14ac:dyDescent="0.2">
      <c r="A1195" s="228" t="s">
        <v>402</v>
      </c>
      <c r="B1195" s="229">
        <v>58912784420</v>
      </c>
      <c r="C1195" s="229">
        <v>20674717040</v>
      </c>
      <c r="D1195" s="229">
        <v>107479351.27</v>
      </c>
      <c r="E1195" s="229">
        <v>107479351.27</v>
      </c>
      <c r="F1195" s="230">
        <f t="shared" si="74"/>
        <v>38238067380</v>
      </c>
      <c r="G1195" s="191">
        <f t="shared" si="75"/>
        <v>35.093769957648185</v>
      </c>
      <c r="H1195" s="191">
        <f t="shared" si="72"/>
        <v>0.1824380774532062</v>
      </c>
      <c r="I1195" s="191">
        <f t="shared" si="73"/>
        <v>0.1824380774532062</v>
      </c>
    </row>
    <row r="1196" spans="1:9" s="2" customFormat="1" x14ac:dyDescent="0.2">
      <c r="A1196" s="228" t="s">
        <v>404</v>
      </c>
      <c r="B1196" s="229">
        <v>5500000000</v>
      </c>
      <c r="C1196" s="229">
        <v>1449491651</v>
      </c>
      <c r="D1196" s="229">
        <v>0</v>
      </c>
      <c r="E1196" s="229">
        <v>0</v>
      </c>
      <c r="F1196" s="230">
        <f t="shared" si="74"/>
        <v>4050508349</v>
      </c>
      <c r="G1196" s="191">
        <f t="shared" si="75"/>
        <v>26.354393654545454</v>
      </c>
      <c r="H1196" s="191">
        <f t="shared" si="72"/>
        <v>0</v>
      </c>
      <c r="I1196" s="191">
        <f t="shared" si="73"/>
        <v>0</v>
      </c>
    </row>
    <row r="1197" spans="1:9" s="2" customFormat="1" x14ac:dyDescent="0.2">
      <c r="A1197" s="185" t="s">
        <v>408</v>
      </c>
      <c r="B1197" s="182">
        <v>6000000000</v>
      </c>
      <c r="C1197" s="182">
        <v>1398845232.6400001</v>
      </c>
      <c r="D1197" s="182">
        <v>0</v>
      </c>
      <c r="E1197" s="182">
        <v>0</v>
      </c>
      <c r="F1197" s="183">
        <f t="shared" si="74"/>
        <v>4601154767.3599997</v>
      </c>
      <c r="G1197" s="184">
        <f t="shared" si="75"/>
        <v>23.314087210666667</v>
      </c>
      <c r="H1197" s="184">
        <f t="shared" si="72"/>
        <v>0</v>
      </c>
      <c r="I1197" s="184">
        <f t="shared" si="73"/>
        <v>0</v>
      </c>
    </row>
    <row r="1198" spans="1:9" s="2" customFormat="1" x14ac:dyDescent="0.2">
      <c r="A1198" s="185" t="s">
        <v>411</v>
      </c>
      <c r="B1198" s="182">
        <v>387339615900</v>
      </c>
      <c r="C1198" s="182">
        <v>293186408415.44</v>
      </c>
      <c r="D1198" s="182">
        <v>284266278015.44</v>
      </c>
      <c r="E1198" s="182">
        <v>284266278015.44</v>
      </c>
      <c r="F1198" s="183">
        <f t="shared" si="74"/>
        <v>94153207484.559998</v>
      </c>
      <c r="G1198" s="184">
        <f t="shared" si="75"/>
        <v>75.692337261761608</v>
      </c>
      <c r="H1198" s="184">
        <f t="shared" si="72"/>
        <v>73.38941495951434</v>
      </c>
      <c r="I1198" s="184">
        <f t="shared" si="73"/>
        <v>73.38941495951434</v>
      </c>
    </row>
    <row r="1199" spans="1:9" s="2" customFormat="1" x14ac:dyDescent="0.2">
      <c r="A1199" s="185" t="s">
        <v>415</v>
      </c>
      <c r="B1199" s="182">
        <v>4000000000</v>
      </c>
      <c r="C1199" s="182">
        <v>2588669538</v>
      </c>
      <c r="D1199" s="182">
        <v>0</v>
      </c>
      <c r="E1199" s="182">
        <v>0</v>
      </c>
      <c r="F1199" s="183">
        <f t="shared" si="74"/>
        <v>1411330462</v>
      </c>
      <c r="G1199" s="184">
        <f t="shared" si="75"/>
        <v>64.716738449999994</v>
      </c>
      <c r="H1199" s="184">
        <f t="shared" si="72"/>
        <v>0</v>
      </c>
      <c r="I1199" s="184">
        <f t="shared" si="73"/>
        <v>0</v>
      </c>
    </row>
    <row r="1200" spans="1:9" s="2" customFormat="1" x14ac:dyDescent="0.2">
      <c r="A1200" s="185" t="s">
        <v>417</v>
      </c>
      <c r="B1200" s="182">
        <v>12900000000</v>
      </c>
      <c r="C1200" s="182">
        <v>428758386.56</v>
      </c>
      <c r="D1200" s="182">
        <v>0</v>
      </c>
      <c r="E1200" s="182">
        <v>0</v>
      </c>
      <c r="F1200" s="183">
        <f t="shared" si="74"/>
        <v>12471241613.440001</v>
      </c>
      <c r="G1200" s="184">
        <f t="shared" si="75"/>
        <v>3.3237084229457361</v>
      </c>
      <c r="H1200" s="184">
        <f t="shared" si="72"/>
        <v>0</v>
      </c>
      <c r="I1200" s="184">
        <f t="shared" si="73"/>
        <v>0</v>
      </c>
    </row>
    <row r="1201" spans="1:9" s="2" customFormat="1" x14ac:dyDescent="0.2">
      <c r="A1201" s="228" t="s">
        <v>418</v>
      </c>
      <c r="B1201" s="229">
        <v>2000000000</v>
      </c>
      <c r="C1201" s="229">
        <v>1000000000</v>
      </c>
      <c r="D1201" s="229">
        <v>0</v>
      </c>
      <c r="E1201" s="229">
        <v>0</v>
      </c>
      <c r="F1201" s="230">
        <f t="shared" si="74"/>
        <v>1000000000</v>
      </c>
      <c r="G1201" s="191">
        <f t="shared" si="75"/>
        <v>50</v>
      </c>
      <c r="H1201" s="191">
        <f t="shared" si="72"/>
        <v>0</v>
      </c>
      <c r="I1201" s="191">
        <f t="shared" si="73"/>
        <v>0</v>
      </c>
    </row>
    <row r="1202" spans="1:9" s="2" customFormat="1" x14ac:dyDescent="0.2">
      <c r="A1202" s="185" t="s">
        <v>419</v>
      </c>
      <c r="B1202" s="182">
        <v>4500000000</v>
      </c>
      <c r="C1202" s="182">
        <v>3745654540.3099999</v>
      </c>
      <c r="D1202" s="182">
        <v>304747309.76999998</v>
      </c>
      <c r="E1202" s="182">
        <v>304747309.76999998</v>
      </c>
      <c r="F1202" s="183">
        <f t="shared" si="74"/>
        <v>754345459.69000006</v>
      </c>
      <c r="G1202" s="184">
        <f t="shared" si="75"/>
        <v>83.236767562444442</v>
      </c>
      <c r="H1202" s="184">
        <f t="shared" si="72"/>
        <v>6.7721624393333331</v>
      </c>
      <c r="I1202" s="184">
        <f t="shared" si="73"/>
        <v>6.7721624393333331</v>
      </c>
    </row>
    <row r="1203" spans="1:9" s="2" customFormat="1" x14ac:dyDescent="0.2">
      <c r="A1203" s="228" t="s">
        <v>420</v>
      </c>
      <c r="B1203" s="229">
        <v>33000000000</v>
      </c>
      <c r="C1203" s="229">
        <v>25415359800.169998</v>
      </c>
      <c r="D1203" s="229">
        <v>1993807432.1700001</v>
      </c>
      <c r="E1203" s="229">
        <v>1993807432.1700001</v>
      </c>
      <c r="F1203" s="230">
        <f t="shared" si="74"/>
        <v>7584640199.8300018</v>
      </c>
      <c r="G1203" s="191">
        <f t="shared" si="75"/>
        <v>77.016241818696969</v>
      </c>
      <c r="H1203" s="191">
        <f t="shared" si="72"/>
        <v>6.0418407035454553</v>
      </c>
      <c r="I1203" s="191">
        <f t="shared" si="73"/>
        <v>6.0418407035454553</v>
      </c>
    </row>
    <row r="1204" spans="1:9" s="2" customFormat="1" x14ac:dyDescent="0.2">
      <c r="A1204" s="185" t="s">
        <v>421</v>
      </c>
      <c r="B1204" s="182">
        <v>7000000000</v>
      </c>
      <c r="C1204" s="182">
        <v>3518901000</v>
      </c>
      <c r="D1204" s="182">
        <v>3518901000</v>
      </c>
      <c r="E1204" s="182">
        <v>3518901000</v>
      </c>
      <c r="F1204" s="183">
        <f t="shared" si="74"/>
        <v>3481099000</v>
      </c>
      <c r="G1204" s="184">
        <f t="shared" si="75"/>
        <v>50.270014285714282</v>
      </c>
      <c r="H1204" s="184">
        <f t="shared" si="72"/>
        <v>50.270014285714282</v>
      </c>
      <c r="I1204" s="184">
        <f t="shared" si="73"/>
        <v>50.270014285714282</v>
      </c>
    </row>
    <row r="1205" spans="1:9" s="2" customFormat="1" x14ac:dyDescent="0.2">
      <c r="A1205" s="185" t="s">
        <v>422</v>
      </c>
      <c r="B1205" s="182">
        <v>500000000</v>
      </c>
      <c r="C1205" s="182">
        <v>428686599.69999999</v>
      </c>
      <c r="D1205" s="182">
        <v>179237425.69999999</v>
      </c>
      <c r="E1205" s="182">
        <v>179237425.69999999</v>
      </c>
      <c r="F1205" s="183">
        <f t="shared" si="74"/>
        <v>71313400.300000012</v>
      </c>
      <c r="G1205" s="184">
        <f t="shared" si="75"/>
        <v>85.737319940000006</v>
      </c>
      <c r="H1205" s="184">
        <f t="shared" si="72"/>
        <v>35.847485139999996</v>
      </c>
      <c r="I1205" s="184">
        <f t="shared" si="73"/>
        <v>35.847485139999996</v>
      </c>
    </row>
    <row r="1206" spans="1:9" s="2" customFormat="1" x14ac:dyDescent="0.2">
      <c r="A1206" s="171" t="s">
        <v>423</v>
      </c>
      <c r="B1206" s="172">
        <v>1891492199798</v>
      </c>
      <c r="C1206" s="172">
        <v>1159381955226.5801</v>
      </c>
      <c r="D1206" s="172">
        <v>514507648742.56</v>
      </c>
      <c r="E1206" s="172">
        <v>487514251595.22003</v>
      </c>
      <c r="F1206" s="173">
        <f t="shared" si="74"/>
        <v>732110244571.41992</v>
      </c>
      <c r="G1206" s="174">
        <f t="shared" si="75"/>
        <v>61.294567080445539</v>
      </c>
      <c r="H1206" s="174">
        <f t="shared" si="72"/>
        <v>27.201150964170317</v>
      </c>
      <c r="I1206" s="174">
        <f t="shared" si="73"/>
        <v>25.774055618483843</v>
      </c>
    </row>
    <row r="1207" spans="1:9" s="2" customFormat="1" x14ac:dyDescent="0.2">
      <c r="A1207" s="167" t="s">
        <v>109</v>
      </c>
      <c r="B1207" s="231">
        <v>1829510000000</v>
      </c>
      <c r="C1207" s="231">
        <v>1154833554358.24</v>
      </c>
      <c r="D1207" s="231">
        <v>513525971797.20001</v>
      </c>
      <c r="E1207" s="231">
        <v>486809130649.86005</v>
      </c>
      <c r="F1207" s="232">
        <f t="shared" si="74"/>
        <v>674676445641.76001</v>
      </c>
      <c r="G1207" s="233">
        <f t="shared" si="75"/>
        <v>63.122560377272606</v>
      </c>
      <c r="H1207" s="233">
        <f t="shared" si="72"/>
        <v>28.069044268530916</v>
      </c>
      <c r="I1207" s="233">
        <f t="shared" si="73"/>
        <v>26.608716577108627</v>
      </c>
    </row>
    <row r="1208" spans="1:9" s="2" customFormat="1" x14ac:dyDescent="0.2">
      <c r="A1208" s="171" t="s">
        <v>28</v>
      </c>
      <c r="B1208" s="172">
        <v>143719000000</v>
      </c>
      <c r="C1208" s="172">
        <v>47011113913</v>
      </c>
      <c r="D1208" s="172">
        <v>47011113913</v>
      </c>
      <c r="E1208" s="172">
        <v>47011113913</v>
      </c>
      <c r="F1208" s="173">
        <f t="shared" si="74"/>
        <v>96707886087</v>
      </c>
      <c r="G1208" s="174">
        <f t="shared" si="75"/>
        <v>32.710437668645064</v>
      </c>
      <c r="H1208" s="174">
        <f t="shared" si="72"/>
        <v>32.710437668645064</v>
      </c>
      <c r="I1208" s="174">
        <f t="shared" si="73"/>
        <v>32.710437668645064</v>
      </c>
    </row>
    <row r="1209" spans="1:9" s="2" customFormat="1" x14ac:dyDescent="0.2">
      <c r="A1209" s="185" t="s">
        <v>110</v>
      </c>
      <c r="B1209" s="182">
        <v>96470000000</v>
      </c>
      <c r="C1209" s="182">
        <v>36435439206</v>
      </c>
      <c r="D1209" s="182">
        <v>36435439206</v>
      </c>
      <c r="E1209" s="182">
        <v>36435439206</v>
      </c>
      <c r="F1209" s="183">
        <f t="shared" si="74"/>
        <v>60034560794</v>
      </c>
      <c r="G1209" s="184">
        <f t="shared" si="75"/>
        <v>37.768673376179123</v>
      </c>
      <c r="H1209" s="184">
        <f t="shared" si="72"/>
        <v>37.768673376179123</v>
      </c>
      <c r="I1209" s="184">
        <f t="shared" si="73"/>
        <v>37.768673376179123</v>
      </c>
    </row>
    <row r="1210" spans="1:9" s="2" customFormat="1" x14ac:dyDescent="0.2">
      <c r="A1210" s="228" t="s">
        <v>111</v>
      </c>
      <c r="B1210" s="229">
        <v>27336000000</v>
      </c>
      <c r="C1210" s="229">
        <v>8666809160</v>
      </c>
      <c r="D1210" s="229">
        <v>8666809160</v>
      </c>
      <c r="E1210" s="229">
        <v>8666809160</v>
      </c>
      <c r="F1210" s="230">
        <f t="shared" si="74"/>
        <v>18669190840</v>
      </c>
      <c r="G1210" s="191">
        <f t="shared" si="75"/>
        <v>31.704745244366407</v>
      </c>
      <c r="H1210" s="191">
        <f t="shared" si="72"/>
        <v>31.704745244366407</v>
      </c>
      <c r="I1210" s="191">
        <f t="shared" si="73"/>
        <v>31.704745244366407</v>
      </c>
    </row>
    <row r="1211" spans="1:9" s="2" customFormat="1" x14ac:dyDescent="0.2">
      <c r="A1211" s="185" t="s">
        <v>112</v>
      </c>
      <c r="B1211" s="182">
        <v>6456000000</v>
      </c>
      <c r="C1211" s="182">
        <v>1908865547</v>
      </c>
      <c r="D1211" s="182">
        <v>1908865547</v>
      </c>
      <c r="E1211" s="182">
        <v>1908865547</v>
      </c>
      <c r="F1211" s="183">
        <f t="shared" si="74"/>
        <v>4547134453</v>
      </c>
      <c r="G1211" s="184">
        <f t="shared" si="75"/>
        <v>29.567310207558862</v>
      </c>
      <c r="H1211" s="184">
        <f t="shared" si="72"/>
        <v>29.567310207558862</v>
      </c>
      <c r="I1211" s="184">
        <f t="shared" si="73"/>
        <v>29.567310207558862</v>
      </c>
    </row>
    <row r="1212" spans="1:9" s="2" customFormat="1" x14ac:dyDescent="0.2">
      <c r="A1212" s="185" t="s">
        <v>217</v>
      </c>
      <c r="B1212" s="182">
        <v>13457000000</v>
      </c>
      <c r="C1212" s="182">
        <v>0</v>
      </c>
      <c r="D1212" s="182">
        <v>0</v>
      </c>
      <c r="E1212" s="182">
        <v>0</v>
      </c>
      <c r="F1212" s="183">
        <f t="shared" si="74"/>
        <v>13457000000</v>
      </c>
      <c r="G1212" s="184">
        <f t="shared" si="75"/>
        <v>0</v>
      </c>
      <c r="H1212" s="184">
        <f t="shared" si="72"/>
        <v>0</v>
      </c>
      <c r="I1212" s="184">
        <f t="shared" si="73"/>
        <v>0</v>
      </c>
    </row>
    <row r="1213" spans="1:9" s="2" customFormat="1" x14ac:dyDescent="0.2">
      <c r="A1213" s="171" t="s">
        <v>29</v>
      </c>
      <c r="B1213" s="172">
        <v>977567000000</v>
      </c>
      <c r="C1213" s="172">
        <v>718065495700.92004</v>
      </c>
      <c r="D1213" s="172">
        <v>253757913139.88</v>
      </c>
      <c r="E1213" s="172">
        <v>227041071992.54001</v>
      </c>
      <c r="F1213" s="173">
        <f t="shared" si="74"/>
        <v>259501504299.07996</v>
      </c>
      <c r="G1213" s="174">
        <f t="shared" si="75"/>
        <v>73.454351026673365</v>
      </c>
      <c r="H1213" s="174">
        <f t="shared" si="72"/>
        <v>25.958109586338331</v>
      </c>
      <c r="I1213" s="174">
        <f t="shared" si="73"/>
        <v>23.225116231679262</v>
      </c>
    </row>
    <row r="1214" spans="1:9" s="2" customFormat="1" x14ac:dyDescent="0.2">
      <c r="A1214" s="228" t="s">
        <v>113</v>
      </c>
      <c r="B1214" s="229">
        <v>977567000000</v>
      </c>
      <c r="C1214" s="229">
        <v>718065495700.92004</v>
      </c>
      <c r="D1214" s="229">
        <v>253757913139.88</v>
      </c>
      <c r="E1214" s="229">
        <v>227041071992.54001</v>
      </c>
      <c r="F1214" s="230">
        <f t="shared" si="74"/>
        <v>259501504299.07996</v>
      </c>
      <c r="G1214" s="191">
        <f t="shared" si="75"/>
        <v>73.454351026673365</v>
      </c>
      <c r="H1214" s="191">
        <f t="shared" si="72"/>
        <v>25.958109586338331</v>
      </c>
      <c r="I1214" s="191">
        <f t="shared" si="73"/>
        <v>23.225116231679262</v>
      </c>
    </row>
    <row r="1215" spans="1:9" s="2" customFormat="1" x14ac:dyDescent="0.2">
      <c r="A1215" s="167" t="s">
        <v>30</v>
      </c>
      <c r="B1215" s="231">
        <v>706423000000</v>
      </c>
      <c r="C1215" s="231">
        <v>389756944744.32001</v>
      </c>
      <c r="D1215" s="231">
        <v>212756944744.32001</v>
      </c>
      <c r="E1215" s="231">
        <v>212756944744.32001</v>
      </c>
      <c r="F1215" s="232">
        <f t="shared" si="74"/>
        <v>316666055255.67999</v>
      </c>
      <c r="G1215" s="233">
        <f t="shared" si="75"/>
        <v>55.173309015182127</v>
      </c>
      <c r="H1215" s="233">
        <f t="shared" si="72"/>
        <v>30.117499677150946</v>
      </c>
      <c r="I1215" s="233">
        <f t="shared" si="73"/>
        <v>30.117499677150946</v>
      </c>
    </row>
    <row r="1216" spans="1:9" s="2" customFormat="1" x14ac:dyDescent="0.2">
      <c r="A1216" s="185" t="s">
        <v>424</v>
      </c>
      <c r="B1216" s="182">
        <v>350000000000</v>
      </c>
      <c r="C1216" s="182">
        <v>350000000000</v>
      </c>
      <c r="D1216" s="182">
        <v>173000000000</v>
      </c>
      <c r="E1216" s="182">
        <v>173000000000</v>
      </c>
      <c r="F1216" s="183">
        <f t="shared" si="74"/>
        <v>0</v>
      </c>
      <c r="G1216" s="184">
        <f t="shared" si="75"/>
        <v>100</v>
      </c>
      <c r="H1216" s="184">
        <f t="shared" si="72"/>
        <v>49.428571428571431</v>
      </c>
      <c r="I1216" s="184">
        <f t="shared" si="73"/>
        <v>49.428571428571431</v>
      </c>
    </row>
    <row r="1217" spans="1:9" s="2" customFormat="1" x14ac:dyDescent="0.2">
      <c r="A1217" s="185" t="s">
        <v>115</v>
      </c>
      <c r="B1217" s="182">
        <v>200951000000</v>
      </c>
      <c r="C1217" s="182">
        <v>0</v>
      </c>
      <c r="D1217" s="182">
        <v>0</v>
      </c>
      <c r="E1217" s="182">
        <v>0</v>
      </c>
      <c r="F1217" s="183">
        <f t="shared" si="74"/>
        <v>200951000000</v>
      </c>
      <c r="G1217" s="184">
        <f t="shared" si="75"/>
        <v>0</v>
      </c>
      <c r="H1217" s="184">
        <f t="shared" si="72"/>
        <v>0</v>
      </c>
      <c r="I1217" s="184">
        <f t="shared" si="73"/>
        <v>0</v>
      </c>
    </row>
    <row r="1218" spans="1:9" s="2" customFormat="1" x14ac:dyDescent="0.2">
      <c r="A1218" s="185" t="s">
        <v>118</v>
      </c>
      <c r="B1218" s="182">
        <v>461000000</v>
      </c>
      <c r="C1218" s="182">
        <v>143794065</v>
      </c>
      <c r="D1218" s="182">
        <v>143794065</v>
      </c>
      <c r="E1218" s="182">
        <v>143794065</v>
      </c>
      <c r="F1218" s="183">
        <f t="shared" si="74"/>
        <v>317205935</v>
      </c>
      <c r="G1218" s="184">
        <f t="shared" si="75"/>
        <v>31.191771149674619</v>
      </c>
      <c r="H1218" s="184">
        <f t="shared" si="72"/>
        <v>31.191771149674619</v>
      </c>
      <c r="I1218" s="184">
        <f t="shared" si="73"/>
        <v>31.191771149674619</v>
      </c>
    </row>
    <row r="1219" spans="1:9" s="2" customFormat="1" x14ac:dyDescent="0.2">
      <c r="A1219" s="228" t="s">
        <v>425</v>
      </c>
      <c r="B1219" s="229">
        <v>155011000000</v>
      </c>
      <c r="C1219" s="229">
        <v>39613150679.32</v>
      </c>
      <c r="D1219" s="229">
        <v>39613150679.32</v>
      </c>
      <c r="E1219" s="229">
        <v>39613150679.32</v>
      </c>
      <c r="F1219" s="230">
        <f t="shared" si="74"/>
        <v>115397849320.67999</v>
      </c>
      <c r="G1219" s="191">
        <f t="shared" si="75"/>
        <v>25.555057821264299</v>
      </c>
      <c r="H1219" s="191">
        <f t="shared" si="72"/>
        <v>25.555057821264299</v>
      </c>
      <c r="I1219" s="191">
        <f t="shared" si="73"/>
        <v>25.555057821264299</v>
      </c>
    </row>
    <row r="1220" spans="1:9" s="2" customFormat="1" x14ac:dyDescent="0.2">
      <c r="A1220" s="171" t="s">
        <v>127</v>
      </c>
      <c r="B1220" s="172">
        <v>1801000000</v>
      </c>
      <c r="C1220" s="172">
        <v>0</v>
      </c>
      <c r="D1220" s="172">
        <v>0</v>
      </c>
      <c r="E1220" s="172">
        <v>0</v>
      </c>
      <c r="F1220" s="173">
        <f t="shared" si="74"/>
        <v>1801000000</v>
      </c>
      <c r="G1220" s="174">
        <f t="shared" si="75"/>
        <v>0</v>
      </c>
      <c r="H1220" s="174">
        <f t="shared" si="72"/>
        <v>0</v>
      </c>
      <c r="I1220" s="174">
        <f t="shared" si="73"/>
        <v>0</v>
      </c>
    </row>
    <row r="1221" spans="1:9" s="2" customFormat="1" ht="11.25" customHeight="1" x14ac:dyDescent="0.2">
      <c r="A1221" s="228" t="s">
        <v>128</v>
      </c>
      <c r="B1221" s="229">
        <v>45000000</v>
      </c>
      <c r="C1221" s="229">
        <v>0</v>
      </c>
      <c r="D1221" s="229">
        <v>0</v>
      </c>
      <c r="E1221" s="229">
        <v>0</v>
      </c>
      <c r="F1221" s="230">
        <f t="shared" si="74"/>
        <v>45000000</v>
      </c>
      <c r="G1221" s="191">
        <f t="shared" si="75"/>
        <v>0</v>
      </c>
      <c r="H1221" s="191">
        <f t="shared" si="72"/>
        <v>0</v>
      </c>
      <c r="I1221" s="191">
        <f t="shared" si="73"/>
        <v>0</v>
      </c>
    </row>
    <row r="1222" spans="1:9" s="2" customFormat="1" x14ac:dyDescent="0.2">
      <c r="A1222" s="185" t="s">
        <v>426</v>
      </c>
      <c r="B1222" s="182">
        <v>1745000000</v>
      </c>
      <c r="C1222" s="182">
        <v>0</v>
      </c>
      <c r="D1222" s="182">
        <v>0</v>
      </c>
      <c r="E1222" s="182">
        <v>0</v>
      </c>
      <c r="F1222" s="183">
        <f t="shared" si="74"/>
        <v>1745000000</v>
      </c>
      <c r="G1222" s="184">
        <f t="shared" si="75"/>
        <v>0</v>
      </c>
      <c r="H1222" s="184">
        <f t="shared" si="72"/>
        <v>0</v>
      </c>
      <c r="I1222" s="184">
        <f t="shared" si="73"/>
        <v>0</v>
      </c>
    </row>
    <row r="1223" spans="1:9" s="2" customFormat="1" ht="11.25" customHeight="1" x14ac:dyDescent="0.2">
      <c r="A1223" s="185" t="s">
        <v>189</v>
      </c>
      <c r="B1223" s="182">
        <v>11000000</v>
      </c>
      <c r="C1223" s="182">
        <v>0</v>
      </c>
      <c r="D1223" s="182">
        <v>0</v>
      </c>
      <c r="E1223" s="182">
        <v>0</v>
      </c>
      <c r="F1223" s="183">
        <f t="shared" si="74"/>
        <v>11000000</v>
      </c>
      <c r="G1223" s="184">
        <f t="shared" si="75"/>
        <v>0</v>
      </c>
      <c r="H1223" s="184">
        <f t="shared" ref="H1223:H1286" si="76">IFERROR(IF(D1223&gt;0,+D1223/B1223*100,0),0)</f>
        <v>0</v>
      </c>
      <c r="I1223" s="184">
        <f t="shared" ref="I1223:I1286" si="77">IFERROR(IF(E1223&gt;0,+E1223/B1223*100,0),0)</f>
        <v>0</v>
      </c>
    </row>
    <row r="1224" spans="1:9" s="2" customFormat="1" x14ac:dyDescent="0.2">
      <c r="A1224" s="167" t="s">
        <v>131</v>
      </c>
      <c r="B1224" s="231">
        <v>61982199798</v>
      </c>
      <c r="C1224" s="231">
        <v>4548400868.3400002</v>
      </c>
      <c r="D1224" s="231">
        <v>981676945.36000001</v>
      </c>
      <c r="E1224" s="231">
        <v>705120945.36000001</v>
      </c>
      <c r="F1224" s="232">
        <f t="shared" si="74"/>
        <v>57433798929.660004</v>
      </c>
      <c r="G1224" s="233">
        <f t="shared" si="75"/>
        <v>7.3382372409550474</v>
      </c>
      <c r="H1224" s="233">
        <f t="shared" si="76"/>
        <v>1.5838046222291002</v>
      </c>
      <c r="I1224" s="233">
        <f t="shared" si="77"/>
        <v>1.1376184576507278</v>
      </c>
    </row>
    <row r="1225" spans="1:9" s="2" customFormat="1" x14ac:dyDescent="0.2">
      <c r="A1225" s="167" t="s">
        <v>1659</v>
      </c>
      <c r="B1225" s="231">
        <v>61982199798</v>
      </c>
      <c r="C1225" s="231">
        <v>4548400868.3400002</v>
      </c>
      <c r="D1225" s="231">
        <v>981676945.36000001</v>
      </c>
      <c r="E1225" s="231">
        <v>705120945.36000001</v>
      </c>
      <c r="F1225" s="232">
        <f t="shared" ref="F1225:F1288" si="78">+B1225-C1225</f>
        <v>57433798929.660004</v>
      </c>
      <c r="G1225" s="233">
        <f t="shared" ref="G1225:G1288" si="79">IFERROR(IF(C1225&gt;0,+C1225/B1225*100,0),0)</f>
        <v>7.3382372409550474</v>
      </c>
      <c r="H1225" s="233">
        <f t="shared" si="76"/>
        <v>1.5838046222291002</v>
      </c>
      <c r="I1225" s="233">
        <f t="shared" si="77"/>
        <v>1.1376184576507278</v>
      </c>
    </row>
    <row r="1226" spans="1:9" s="2" customFormat="1" x14ac:dyDescent="0.2">
      <c r="A1226" s="228" t="s">
        <v>422</v>
      </c>
      <c r="B1226" s="229">
        <v>5000000000</v>
      </c>
      <c r="C1226" s="229">
        <v>2678430024.5500002</v>
      </c>
      <c r="D1226" s="229">
        <v>705120945.36000001</v>
      </c>
      <c r="E1226" s="229">
        <v>705120945.36000001</v>
      </c>
      <c r="F1226" s="230">
        <f t="shared" si="78"/>
        <v>2321569975.4499998</v>
      </c>
      <c r="G1226" s="191">
        <f t="shared" si="79"/>
        <v>53.568600491000005</v>
      </c>
      <c r="H1226" s="191">
        <f t="shared" si="76"/>
        <v>14.102418907200001</v>
      </c>
      <c r="I1226" s="191">
        <f t="shared" si="77"/>
        <v>14.102418907200001</v>
      </c>
    </row>
    <row r="1227" spans="1:9" s="2" customFormat="1" x14ac:dyDescent="0.2">
      <c r="A1227" s="185" t="s">
        <v>427</v>
      </c>
      <c r="B1227" s="182">
        <v>2400000000</v>
      </c>
      <c r="C1227" s="182">
        <v>600000000</v>
      </c>
      <c r="D1227" s="182">
        <v>276556000</v>
      </c>
      <c r="E1227" s="182">
        <v>0</v>
      </c>
      <c r="F1227" s="183">
        <f t="shared" si="78"/>
        <v>1800000000</v>
      </c>
      <c r="G1227" s="184">
        <f t="shared" si="79"/>
        <v>25</v>
      </c>
      <c r="H1227" s="184">
        <f t="shared" si="76"/>
        <v>11.523166666666667</v>
      </c>
      <c r="I1227" s="184">
        <f t="shared" si="77"/>
        <v>0</v>
      </c>
    </row>
    <row r="1228" spans="1:9" s="2" customFormat="1" x14ac:dyDescent="0.2">
      <c r="A1228" s="228" t="s">
        <v>428</v>
      </c>
      <c r="B1228" s="229">
        <v>54582199798</v>
      </c>
      <c r="C1228" s="229">
        <v>1269970843.79</v>
      </c>
      <c r="D1228" s="229">
        <v>0</v>
      </c>
      <c r="E1228" s="229">
        <v>0</v>
      </c>
      <c r="F1228" s="230">
        <f t="shared" si="78"/>
        <v>53312228954.209999</v>
      </c>
      <c r="G1228" s="191">
        <f t="shared" si="79"/>
        <v>2.3267124602708562</v>
      </c>
      <c r="H1228" s="191">
        <f t="shared" si="76"/>
        <v>0</v>
      </c>
      <c r="I1228" s="191">
        <f t="shared" si="77"/>
        <v>0</v>
      </c>
    </row>
    <row r="1229" spans="1:9" s="2" customFormat="1" x14ac:dyDescent="0.2">
      <c r="A1229" s="167" t="s">
        <v>429</v>
      </c>
      <c r="B1229" s="231">
        <v>215651000000</v>
      </c>
      <c r="C1229" s="231">
        <v>114118753089.79999</v>
      </c>
      <c r="D1229" s="231">
        <v>45756102243.379997</v>
      </c>
      <c r="E1229" s="231">
        <v>45756102243.379997</v>
      </c>
      <c r="F1229" s="232">
        <f t="shared" si="78"/>
        <v>101532246910.20001</v>
      </c>
      <c r="G1229" s="233">
        <f t="shared" si="79"/>
        <v>52.918258245869474</v>
      </c>
      <c r="H1229" s="233">
        <f t="shared" si="76"/>
        <v>21.217662910619474</v>
      </c>
      <c r="I1229" s="233">
        <f t="shared" si="77"/>
        <v>21.217662910619474</v>
      </c>
    </row>
    <row r="1230" spans="1:9" s="2" customFormat="1" x14ac:dyDescent="0.2">
      <c r="A1230" s="167" t="s">
        <v>109</v>
      </c>
      <c r="B1230" s="231">
        <v>165985000000</v>
      </c>
      <c r="C1230" s="231">
        <v>93881753580.159988</v>
      </c>
      <c r="D1230" s="231">
        <v>38331206743.379997</v>
      </c>
      <c r="E1230" s="231">
        <v>38331206743.379997</v>
      </c>
      <c r="F1230" s="232">
        <f t="shared" si="78"/>
        <v>72103246419.840012</v>
      </c>
      <c r="G1230" s="233">
        <f t="shared" si="79"/>
        <v>56.560384119143293</v>
      </c>
      <c r="H1230" s="233">
        <f t="shared" si="76"/>
        <v>23.093175132319182</v>
      </c>
      <c r="I1230" s="233">
        <f t="shared" si="77"/>
        <v>23.093175132319182</v>
      </c>
    </row>
    <row r="1231" spans="1:9" s="2" customFormat="1" x14ac:dyDescent="0.2">
      <c r="A1231" s="167" t="s">
        <v>28</v>
      </c>
      <c r="B1231" s="231">
        <v>36285000000</v>
      </c>
      <c r="C1231" s="231">
        <v>13093619293.92</v>
      </c>
      <c r="D1231" s="231">
        <v>13093619293.92</v>
      </c>
      <c r="E1231" s="231">
        <v>13093619293.92</v>
      </c>
      <c r="F1231" s="232">
        <f t="shared" si="78"/>
        <v>23191380706.080002</v>
      </c>
      <c r="G1231" s="233">
        <f t="shared" si="79"/>
        <v>36.0854879259198</v>
      </c>
      <c r="H1231" s="233">
        <f t="shared" si="76"/>
        <v>36.0854879259198</v>
      </c>
      <c r="I1231" s="233">
        <f t="shared" si="77"/>
        <v>36.0854879259198</v>
      </c>
    </row>
    <row r="1232" spans="1:9" s="2" customFormat="1" x14ac:dyDescent="0.2">
      <c r="A1232" s="185" t="s">
        <v>110</v>
      </c>
      <c r="B1232" s="182">
        <v>21806000000</v>
      </c>
      <c r="C1232" s="182">
        <v>8301837410.9200001</v>
      </c>
      <c r="D1232" s="182">
        <v>8301837410.9200001</v>
      </c>
      <c r="E1232" s="182">
        <v>8301837410.9200001</v>
      </c>
      <c r="F1232" s="183">
        <f t="shared" si="78"/>
        <v>13504162589.08</v>
      </c>
      <c r="G1232" s="184">
        <f t="shared" si="79"/>
        <v>38.071344634137397</v>
      </c>
      <c r="H1232" s="184">
        <f t="shared" si="76"/>
        <v>38.071344634137397</v>
      </c>
      <c r="I1232" s="184">
        <f t="shared" si="77"/>
        <v>38.071344634137397</v>
      </c>
    </row>
    <row r="1233" spans="1:9" s="2" customFormat="1" x14ac:dyDescent="0.2">
      <c r="A1233" s="185" t="s">
        <v>111</v>
      </c>
      <c r="B1233" s="182">
        <v>6785000000</v>
      </c>
      <c r="C1233" s="182">
        <v>2924351621</v>
      </c>
      <c r="D1233" s="182">
        <v>2924351621</v>
      </c>
      <c r="E1233" s="182">
        <v>2924351621</v>
      </c>
      <c r="F1233" s="183">
        <f t="shared" si="78"/>
        <v>3860648379</v>
      </c>
      <c r="G1233" s="184">
        <f t="shared" si="79"/>
        <v>43.100244966838616</v>
      </c>
      <c r="H1233" s="184">
        <f t="shared" si="76"/>
        <v>43.100244966838616</v>
      </c>
      <c r="I1233" s="184">
        <f t="shared" si="77"/>
        <v>43.100244966838616</v>
      </c>
    </row>
    <row r="1234" spans="1:9" s="2" customFormat="1" ht="11.25" customHeight="1" x14ac:dyDescent="0.2">
      <c r="A1234" s="185" t="s">
        <v>112</v>
      </c>
      <c r="B1234" s="182">
        <v>4503000000</v>
      </c>
      <c r="C1234" s="182">
        <v>1867430262</v>
      </c>
      <c r="D1234" s="182">
        <v>1867430262</v>
      </c>
      <c r="E1234" s="182">
        <v>1867430262</v>
      </c>
      <c r="F1234" s="183">
        <f t="shared" si="78"/>
        <v>2635569738</v>
      </c>
      <c r="G1234" s="184">
        <f t="shared" si="79"/>
        <v>41.470803064623581</v>
      </c>
      <c r="H1234" s="184">
        <f t="shared" si="76"/>
        <v>41.470803064623581</v>
      </c>
      <c r="I1234" s="184">
        <f t="shared" si="77"/>
        <v>41.470803064623581</v>
      </c>
    </row>
    <row r="1235" spans="1:9" s="2" customFormat="1" x14ac:dyDescent="0.2">
      <c r="A1235" s="185" t="s">
        <v>217</v>
      </c>
      <c r="B1235" s="182">
        <v>3191000000</v>
      </c>
      <c r="C1235" s="182">
        <v>0</v>
      </c>
      <c r="D1235" s="182">
        <v>0</v>
      </c>
      <c r="E1235" s="182">
        <v>0</v>
      </c>
      <c r="F1235" s="183">
        <f t="shared" si="78"/>
        <v>3191000000</v>
      </c>
      <c r="G1235" s="184">
        <f t="shared" si="79"/>
        <v>0</v>
      </c>
      <c r="H1235" s="184">
        <f t="shared" si="76"/>
        <v>0</v>
      </c>
      <c r="I1235" s="184">
        <f t="shared" si="77"/>
        <v>0</v>
      </c>
    </row>
    <row r="1236" spans="1:9" s="2" customFormat="1" x14ac:dyDescent="0.2">
      <c r="A1236" s="171" t="s">
        <v>29</v>
      </c>
      <c r="B1236" s="172">
        <v>57578000000</v>
      </c>
      <c r="C1236" s="172">
        <v>36827327531.760002</v>
      </c>
      <c r="D1236" s="172">
        <v>14274974310.889999</v>
      </c>
      <c r="E1236" s="172">
        <v>14274974310.889999</v>
      </c>
      <c r="F1236" s="173">
        <f t="shared" si="78"/>
        <v>20750672468.239998</v>
      </c>
      <c r="G1236" s="174">
        <f t="shared" si="79"/>
        <v>63.960761978116643</v>
      </c>
      <c r="H1236" s="174">
        <f t="shared" si="76"/>
        <v>24.792410835544825</v>
      </c>
      <c r="I1236" s="174">
        <f t="shared" si="77"/>
        <v>24.792410835544825</v>
      </c>
    </row>
    <row r="1237" spans="1:9" s="2" customFormat="1" x14ac:dyDescent="0.2">
      <c r="A1237" s="185" t="s">
        <v>113</v>
      </c>
      <c r="B1237" s="182">
        <v>57578000000</v>
      </c>
      <c r="C1237" s="182">
        <v>36827327531.760002</v>
      </c>
      <c r="D1237" s="182">
        <v>14274974310.889999</v>
      </c>
      <c r="E1237" s="182">
        <v>14274974310.889999</v>
      </c>
      <c r="F1237" s="183">
        <f t="shared" si="78"/>
        <v>20750672468.239998</v>
      </c>
      <c r="G1237" s="184">
        <f t="shared" si="79"/>
        <v>63.960761978116643</v>
      </c>
      <c r="H1237" s="184">
        <f t="shared" si="76"/>
        <v>24.792410835544825</v>
      </c>
      <c r="I1237" s="184">
        <f t="shared" si="77"/>
        <v>24.792410835544825</v>
      </c>
    </row>
    <row r="1238" spans="1:9" s="2" customFormat="1" x14ac:dyDescent="0.2">
      <c r="A1238" s="171" t="s">
        <v>30</v>
      </c>
      <c r="B1238" s="172">
        <v>462000000</v>
      </c>
      <c r="C1238" s="172">
        <v>185764509.12</v>
      </c>
      <c r="D1238" s="172">
        <v>167853392.18000001</v>
      </c>
      <c r="E1238" s="172">
        <v>167853392.18000001</v>
      </c>
      <c r="F1238" s="173">
        <f t="shared" si="78"/>
        <v>276235490.88</v>
      </c>
      <c r="G1238" s="174">
        <f t="shared" si="79"/>
        <v>40.208768207792211</v>
      </c>
      <c r="H1238" s="174">
        <f t="shared" si="76"/>
        <v>36.331903069264072</v>
      </c>
      <c r="I1238" s="174">
        <f t="shared" si="77"/>
        <v>36.331903069264072</v>
      </c>
    </row>
    <row r="1239" spans="1:9" s="2" customFormat="1" x14ac:dyDescent="0.2">
      <c r="A1239" s="228" t="s">
        <v>118</v>
      </c>
      <c r="B1239" s="229">
        <v>196000000</v>
      </c>
      <c r="C1239" s="229">
        <v>33972643.119999997</v>
      </c>
      <c r="D1239" s="229">
        <v>33972643.119999997</v>
      </c>
      <c r="E1239" s="229">
        <v>33972643.119999997</v>
      </c>
      <c r="F1239" s="230">
        <f t="shared" si="78"/>
        <v>162027356.88</v>
      </c>
      <c r="G1239" s="191">
        <f t="shared" si="79"/>
        <v>17.332981183673468</v>
      </c>
      <c r="H1239" s="191">
        <f t="shared" si="76"/>
        <v>17.332981183673468</v>
      </c>
      <c r="I1239" s="191">
        <f t="shared" si="77"/>
        <v>17.332981183673468</v>
      </c>
    </row>
    <row r="1240" spans="1:9" s="2" customFormat="1" x14ac:dyDescent="0.2">
      <c r="A1240" s="228" t="s">
        <v>123</v>
      </c>
      <c r="B1240" s="229">
        <v>266000000</v>
      </c>
      <c r="C1240" s="229">
        <v>151791866</v>
      </c>
      <c r="D1240" s="229">
        <v>133880749.06</v>
      </c>
      <c r="E1240" s="229">
        <v>133880749.06</v>
      </c>
      <c r="F1240" s="230">
        <f t="shared" si="78"/>
        <v>114208134</v>
      </c>
      <c r="G1240" s="191">
        <f t="shared" si="79"/>
        <v>57.064611278195486</v>
      </c>
      <c r="H1240" s="191">
        <f t="shared" si="76"/>
        <v>50.331108669172927</v>
      </c>
      <c r="I1240" s="191">
        <f t="shared" si="77"/>
        <v>50.331108669172927</v>
      </c>
    </row>
    <row r="1241" spans="1:9" s="2" customFormat="1" x14ac:dyDescent="0.2">
      <c r="A1241" s="167" t="s">
        <v>31</v>
      </c>
      <c r="B1241" s="231">
        <v>69582000000</v>
      </c>
      <c r="C1241" s="231">
        <v>42408913402.879997</v>
      </c>
      <c r="D1241" s="231">
        <v>9479643850.9099998</v>
      </c>
      <c r="E1241" s="231">
        <v>9479643850.9099998</v>
      </c>
      <c r="F1241" s="232">
        <f t="shared" si="78"/>
        <v>27173086597.120003</v>
      </c>
      <c r="G1241" s="233">
        <f t="shared" si="79"/>
        <v>60.948109285274924</v>
      </c>
      <c r="H1241" s="233">
        <f t="shared" si="76"/>
        <v>13.623701317740219</v>
      </c>
      <c r="I1241" s="233">
        <f t="shared" si="77"/>
        <v>13.623701317740219</v>
      </c>
    </row>
    <row r="1242" spans="1:9" s="2" customFormat="1" x14ac:dyDescent="0.2">
      <c r="A1242" s="185" t="s">
        <v>430</v>
      </c>
      <c r="B1242" s="182">
        <v>69582000000</v>
      </c>
      <c r="C1242" s="182">
        <v>42408913402.879997</v>
      </c>
      <c r="D1242" s="182">
        <v>9479643850.9099998</v>
      </c>
      <c r="E1242" s="182">
        <v>9479643850.9099998</v>
      </c>
      <c r="F1242" s="183">
        <f t="shared" si="78"/>
        <v>27173086597.120003</v>
      </c>
      <c r="G1242" s="184">
        <f t="shared" si="79"/>
        <v>60.948109285274924</v>
      </c>
      <c r="H1242" s="184">
        <f t="shared" si="76"/>
        <v>13.623701317740219</v>
      </c>
      <c r="I1242" s="184">
        <f t="shared" si="77"/>
        <v>13.623701317740219</v>
      </c>
    </row>
    <row r="1243" spans="1:9" s="2" customFormat="1" x14ac:dyDescent="0.2">
      <c r="A1243" s="167" t="s">
        <v>33</v>
      </c>
      <c r="B1243" s="231">
        <v>443000000</v>
      </c>
      <c r="C1243" s="231">
        <v>258869938</v>
      </c>
      <c r="D1243" s="231">
        <v>207869938</v>
      </c>
      <c r="E1243" s="231">
        <v>207869938</v>
      </c>
      <c r="F1243" s="232">
        <f t="shared" si="78"/>
        <v>184130062</v>
      </c>
      <c r="G1243" s="233">
        <f t="shared" si="79"/>
        <v>58.435651918735886</v>
      </c>
      <c r="H1243" s="233">
        <f t="shared" si="76"/>
        <v>46.923236568848758</v>
      </c>
      <c r="I1243" s="233">
        <f t="shared" si="77"/>
        <v>46.923236568848758</v>
      </c>
    </row>
    <row r="1244" spans="1:9" s="2" customFormat="1" x14ac:dyDescent="0.2">
      <c r="A1244" s="185" t="s">
        <v>380</v>
      </c>
      <c r="B1244" s="182">
        <v>443000000</v>
      </c>
      <c r="C1244" s="182">
        <v>258869938</v>
      </c>
      <c r="D1244" s="182">
        <v>207869938</v>
      </c>
      <c r="E1244" s="182">
        <v>207869938</v>
      </c>
      <c r="F1244" s="183">
        <f t="shared" si="78"/>
        <v>184130062</v>
      </c>
      <c r="G1244" s="184">
        <f t="shared" si="79"/>
        <v>58.435651918735886</v>
      </c>
      <c r="H1244" s="184">
        <f t="shared" si="76"/>
        <v>46.923236568848758</v>
      </c>
      <c r="I1244" s="184">
        <f t="shared" si="77"/>
        <v>46.923236568848758</v>
      </c>
    </row>
    <row r="1245" spans="1:9" s="2" customFormat="1" x14ac:dyDescent="0.2">
      <c r="A1245" s="171" t="s">
        <v>127</v>
      </c>
      <c r="B1245" s="172">
        <v>1635000000</v>
      </c>
      <c r="C1245" s="172">
        <v>1107258904.48</v>
      </c>
      <c r="D1245" s="172">
        <v>1107245957.48</v>
      </c>
      <c r="E1245" s="172">
        <v>1107245957.48</v>
      </c>
      <c r="F1245" s="173">
        <f t="shared" si="78"/>
        <v>527741095.51999998</v>
      </c>
      <c r="G1245" s="174">
        <f t="shared" si="79"/>
        <v>67.722257154740063</v>
      </c>
      <c r="H1245" s="174">
        <f t="shared" si="76"/>
        <v>67.721465289296631</v>
      </c>
      <c r="I1245" s="174">
        <f t="shared" si="77"/>
        <v>67.721465289296631</v>
      </c>
    </row>
    <row r="1246" spans="1:9" s="2" customFormat="1" x14ac:dyDescent="0.2">
      <c r="A1246" s="185" t="s">
        <v>128</v>
      </c>
      <c r="B1246" s="182">
        <v>1612000000</v>
      </c>
      <c r="C1246" s="182">
        <v>1105098361.48</v>
      </c>
      <c r="D1246" s="182">
        <v>1105085414.48</v>
      </c>
      <c r="E1246" s="182">
        <v>1105085414.48</v>
      </c>
      <c r="F1246" s="183">
        <f t="shared" si="78"/>
        <v>506901638.51999998</v>
      </c>
      <c r="G1246" s="184">
        <f t="shared" si="79"/>
        <v>68.554488925558303</v>
      </c>
      <c r="H1246" s="184">
        <f t="shared" si="76"/>
        <v>68.553685761786596</v>
      </c>
      <c r="I1246" s="184">
        <f t="shared" si="77"/>
        <v>68.553685761786596</v>
      </c>
    </row>
    <row r="1247" spans="1:9" s="2" customFormat="1" x14ac:dyDescent="0.2">
      <c r="A1247" s="228" t="s">
        <v>129</v>
      </c>
      <c r="B1247" s="229">
        <v>23000000</v>
      </c>
      <c r="C1247" s="229">
        <v>2160543</v>
      </c>
      <c r="D1247" s="229">
        <v>2160543</v>
      </c>
      <c r="E1247" s="229">
        <v>2160543</v>
      </c>
      <c r="F1247" s="230">
        <f t="shared" si="78"/>
        <v>20839457</v>
      </c>
      <c r="G1247" s="191">
        <f t="shared" si="79"/>
        <v>9.3936652173913053</v>
      </c>
      <c r="H1247" s="191">
        <f t="shared" si="76"/>
        <v>9.3936652173913053</v>
      </c>
      <c r="I1247" s="191">
        <f t="shared" si="77"/>
        <v>9.3936652173913053</v>
      </c>
    </row>
    <row r="1248" spans="1:9" s="2" customFormat="1" x14ac:dyDescent="0.2">
      <c r="A1248" s="167" t="s">
        <v>131</v>
      </c>
      <c r="B1248" s="231">
        <v>49666000000</v>
      </c>
      <c r="C1248" s="231">
        <v>20236999509.639999</v>
      </c>
      <c r="D1248" s="231">
        <v>7424895500</v>
      </c>
      <c r="E1248" s="231">
        <v>7424895500</v>
      </c>
      <c r="F1248" s="232">
        <f t="shared" si="78"/>
        <v>29429000490.360001</v>
      </c>
      <c r="G1248" s="233">
        <f t="shared" si="79"/>
        <v>40.746183525228524</v>
      </c>
      <c r="H1248" s="233">
        <f t="shared" si="76"/>
        <v>14.949654693351588</v>
      </c>
      <c r="I1248" s="233">
        <f t="shared" si="77"/>
        <v>14.949654693351588</v>
      </c>
    </row>
    <row r="1249" spans="1:9" s="2" customFormat="1" x14ac:dyDescent="0.2">
      <c r="A1249" s="167" t="s">
        <v>1659</v>
      </c>
      <c r="B1249" s="231">
        <v>49666000000</v>
      </c>
      <c r="C1249" s="231">
        <v>20236999509.639999</v>
      </c>
      <c r="D1249" s="231">
        <v>7424895500</v>
      </c>
      <c r="E1249" s="231">
        <v>7424895500</v>
      </c>
      <c r="F1249" s="232">
        <f t="shared" si="78"/>
        <v>29429000490.360001</v>
      </c>
      <c r="G1249" s="233">
        <f t="shared" si="79"/>
        <v>40.746183525228524</v>
      </c>
      <c r="H1249" s="233">
        <f t="shared" si="76"/>
        <v>14.949654693351588</v>
      </c>
      <c r="I1249" s="233">
        <f t="shared" si="77"/>
        <v>14.949654693351588</v>
      </c>
    </row>
    <row r="1250" spans="1:9" s="2" customFormat="1" x14ac:dyDescent="0.2">
      <c r="A1250" s="185" t="s">
        <v>431</v>
      </c>
      <c r="B1250" s="182">
        <v>15112000000</v>
      </c>
      <c r="C1250" s="182">
        <v>35611000</v>
      </c>
      <c r="D1250" s="182">
        <v>4321000</v>
      </c>
      <c r="E1250" s="182">
        <v>4321000</v>
      </c>
      <c r="F1250" s="183">
        <f t="shared" si="78"/>
        <v>15076389000</v>
      </c>
      <c r="G1250" s="184">
        <f t="shared" si="79"/>
        <v>0.23564716781365799</v>
      </c>
      <c r="H1250" s="184">
        <f t="shared" si="76"/>
        <v>2.8593170989941769E-2</v>
      </c>
      <c r="I1250" s="184">
        <f t="shared" si="77"/>
        <v>2.8593170989941769E-2</v>
      </c>
    </row>
    <row r="1251" spans="1:9" s="2" customFormat="1" x14ac:dyDescent="0.2">
      <c r="A1251" s="185" t="s">
        <v>432</v>
      </c>
      <c r="B1251" s="182">
        <v>2707000000</v>
      </c>
      <c r="C1251" s="182">
        <v>1687595000</v>
      </c>
      <c r="D1251" s="182">
        <v>191332500</v>
      </c>
      <c r="E1251" s="182">
        <v>191332500</v>
      </c>
      <c r="F1251" s="183">
        <f t="shared" si="78"/>
        <v>1019405000</v>
      </c>
      <c r="G1251" s="184">
        <f t="shared" si="79"/>
        <v>62.341891392685632</v>
      </c>
      <c r="H1251" s="184">
        <f t="shared" si="76"/>
        <v>7.0680642777983014</v>
      </c>
      <c r="I1251" s="184">
        <f t="shared" si="77"/>
        <v>7.0680642777983014</v>
      </c>
    </row>
    <row r="1252" spans="1:9" s="2" customFormat="1" x14ac:dyDescent="0.2">
      <c r="A1252" s="185" t="s">
        <v>433</v>
      </c>
      <c r="B1252" s="182">
        <v>25367000000</v>
      </c>
      <c r="C1252" s="182">
        <v>16747624509.639999</v>
      </c>
      <c r="D1252" s="182">
        <v>6757455000</v>
      </c>
      <c r="E1252" s="182">
        <v>6757455000</v>
      </c>
      <c r="F1252" s="183">
        <f t="shared" si="78"/>
        <v>8619375490.3600006</v>
      </c>
      <c r="G1252" s="184">
        <f t="shared" si="79"/>
        <v>66.021305277092281</v>
      </c>
      <c r="H1252" s="184">
        <f t="shared" si="76"/>
        <v>26.638762959750856</v>
      </c>
      <c r="I1252" s="184">
        <f t="shared" si="77"/>
        <v>26.638762959750856</v>
      </c>
    </row>
    <row r="1253" spans="1:9" s="2" customFormat="1" x14ac:dyDescent="0.2">
      <c r="A1253" s="185" t="s">
        <v>434</v>
      </c>
      <c r="B1253" s="182">
        <v>6480000000</v>
      </c>
      <c r="C1253" s="182">
        <v>1766169000</v>
      </c>
      <c r="D1253" s="182">
        <v>471787000</v>
      </c>
      <c r="E1253" s="182">
        <v>471787000</v>
      </c>
      <c r="F1253" s="183">
        <f t="shared" si="78"/>
        <v>4713831000</v>
      </c>
      <c r="G1253" s="184">
        <f t="shared" si="79"/>
        <v>27.255694444444444</v>
      </c>
      <c r="H1253" s="184">
        <f t="shared" si="76"/>
        <v>7.2806635802469142</v>
      </c>
      <c r="I1253" s="184">
        <f t="shared" si="77"/>
        <v>7.2806635802469142</v>
      </c>
    </row>
    <row r="1254" spans="1:9" s="2" customFormat="1" x14ac:dyDescent="0.2">
      <c r="A1254" s="167" t="s">
        <v>435</v>
      </c>
      <c r="B1254" s="231">
        <v>1827663000000</v>
      </c>
      <c r="C1254" s="231">
        <v>677084536027.28003</v>
      </c>
      <c r="D1254" s="231">
        <v>672428441208.42004</v>
      </c>
      <c r="E1254" s="231">
        <v>672364191774.13</v>
      </c>
      <c r="F1254" s="232">
        <f t="shared" si="78"/>
        <v>1150578463972.72</v>
      </c>
      <c r="G1254" s="233">
        <f t="shared" si="79"/>
        <v>37.0464651320993</v>
      </c>
      <c r="H1254" s="233">
        <f t="shared" si="76"/>
        <v>36.791708384336715</v>
      </c>
      <c r="I1254" s="233">
        <f t="shared" si="77"/>
        <v>36.788192996965527</v>
      </c>
    </row>
    <row r="1255" spans="1:9" s="2" customFormat="1" x14ac:dyDescent="0.2">
      <c r="A1255" s="167" t="s">
        <v>109</v>
      </c>
      <c r="B1255" s="231">
        <v>1827663000000</v>
      </c>
      <c r="C1255" s="231">
        <v>677084536027.28003</v>
      </c>
      <c r="D1255" s="231">
        <v>672428441208.42004</v>
      </c>
      <c r="E1255" s="231">
        <v>672364191774.13</v>
      </c>
      <c r="F1255" s="232">
        <f t="shared" si="78"/>
        <v>1150578463972.72</v>
      </c>
      <c r="G1255" s="233">
        <f t="shared" si="79"/>
        <v>37.0464651320993</v>
      </c>
      <c r="H1255" s="233">
        <f t="shared" si="76"/>
        <v>36.791708384336715</v>
      </c>
      <c r="I1255" s="233">
        <f t="shared" si="77"/>
        <v>36.788192996965527</v>
      </c>
    </row>
    <row r="1256" spans="1:9" s="2" customFormat="1" ht="11.25" customHeight="1" x14ac:dyDescent="0.2">
      <c r="A1256" s="167" t="s">
        <v>28</v>
      </c>
      <c r="B1256" s="231">
        <v>17249000000</v>
      </c>
      <c r="C1256" s="231">
        <v>5526677889</v>
      </c>
      <c r="D1256" s="231">
        <v>5524293114</v>
      </c>
      <c r="E1256" s="231">
        <v>5514216564</v>
      </c>
      <c r="F1256" s="232">
        <f t="shared" si="78"/>
        <v>11722322111</v>
      </c>
      <c r="G1256" s="233">
        <f t="shared" si="79"/>
        <v>32.040569824337645</v>
      </c>
      <c r="H1256" s="233">
        <f t="shared" si="76"/>
        <v>32.026744240245812</v>
      </c>
      <c r="I1256" s="233">
        <f t="shared" si="77"/>
        <v>31.968326071076586</v>
      </c>
    </row>
    <row r="1257" spans="1:9" s="2" customFormat="1" x14ac:dyDescent="0.2">
      <c r="A1257" s="228" t="s">
        <v>110</v>
      </c>
      <c r="B1257" s="229">
        <v>9259000000</v>
      </c>
      <c r="C1257" s="229">
        <v>3611785341</v>
      </c>
      <c r="D1257" s="229">
        <v>3609400566</v>
      </c>
      <c r="E1257" s="229">
        <v>3609400566</v>
      </c>
      <c r="F1257" s="230">
        <f t="shared" si="78"/>
        <v>5647214659</v>
      </c>
      <c r="G1257" s="191">
        <f t="shared" si="79"/>
        <v>39.008373917269687</v>
      </c>
      <c r="H1257" s="191">
        <f t="shared" si="76"/>
        <v>38.982617626093528</v>
      </c>
      <c r="I1257" s="191">
        <f t="shared" si="77"/>
        <v>38.982617626093528</v>
      </c>
    </row>
    <row r="1258" spans="1:9" s="2" customFormat="1" x14ac:dyDescent="0.2">
      <c r="A1258" s="185" t="s">
        <v>111</v>
      </c>
      <c r="B1258" s="182">
        <v>2802000000</v>
      </c>
      <c r="C1258" s="182">
        <v>1165237325</v>
      </c>
      <c r="D1258" s="182">
        <v>1165237325</v>
      </c>
      <c r="E1258" s="182">
        <v>1155160775</v>
      </c>
      <c r="F1258" s="183">
        <f t="shared" si="78"/>
        <v>1636762675</v>
      </c>
      <c r="G1258" s="184">
        <f t="shared" si="79"/>
        <v>41.585914525339049</v>
      </c>
      <c r="H1258" s="184">
        <f t="shared" si="76"/>
        <v>41.585914525339049</v>
      </c>
      <c r="I1258" s="184">
        <f t="shared" si="77"/>
        <v>41.226294610992149</v>
      </c>
    </row>
    <row r="1259" spans="1:9" s="2" customFormat="1" x14ac:dyDescent="0.2">
      <c r="A1259" s="228" t="s">
        <v>112</v>
      </c>
      <c r="B1259" s="229">
        <v>1943000000</v>
      </c>
      <c r="C1259" s="229">
        <v>749655223</v>
      </c>
      <c r="D1259" s="229">
        <v>749655223</v>
      </c>
      <c r="E1259" s="229">
        <v>749655223</v>
      </c>
      <c r="F1259" s="230">
        <f t="shared" si="78"/>
        <v>1193344777</v>
      </c>
      <c r="G1259" s="191">
        <f t="shared" si="79"/>
        <v>38.582358363355631</v>
      </c>
      <c r="H1259" s="191">
        <f t="shared" si="76"/>
        <v>38.582358363355631</v>
      </c>
      <c r="I1259" s="191">
        <f t="shared" si="77"/>
        <v>38.582358363355631</v>
      </c>
    </row>
    <row r="1260" spans="1:9" s="2" customFormat="1" x14ac:dyDescent="0.2">
      <c r="A1260" s="185" t="s">
        <v>217</v>
      </c>
      <c r="B1260" s="182">
        <v>3245000000</v>
      </c>
      <c r="C1260" s="182">
        <v>0</v>
      </c>
      <c r="D1260" s="182">
        <v>0</v>
      </c>
      <c r="E1260" s="182">
        <v>0</v>
      </c>
      <c r="F1260" s="183">
        <f t="shared" si="78"/>
        <v>3245000000</v>
      </c>
      <c r="G1260" s="184">
        <f t="shared" si="79"/>
        <v>0</v>
      </c>
      <c r="H1260" s="184">
        <f t="shared" si="76"/>
        <v>0</v>
      </c>
      <c r="I1260" s="184">
        <f t="shared" si="77"/>
        <v>0</v>
      </c>
    </row>
    <row r="1261" spans="1:9" s="2" customFormat="1" x14ac:dyDescent="0.2">
      <c r="A1261" s="171" t="s">
        <v>29</v>
      </c>
      <c r="B1261" s="172">
        <v>10881000000</v>
      </c>
      <c r="C1261" s="172">
        <v>8022039977.4200001</v>
      </c>
      <c r="D1261" s="172">
        <v>3369037212.3600001</v>
      </c>
      <c r="E1261" s="172">
        <v>3314864328.0700002</v>
      </c>
      <c r="F1261" s="173">
        <f t="shared" si="78"/>
        <v>2858960022.5799999</v>
      </c>
      <c r="G1261" s="174">
        <f t="shared" si="79"/>
        <v>73.725208872530104</v>
      </c>
      <c r="H1261" s="174">
        <f t="shared" si="76"/>
        <v>30.962569730355664</v>
      </c>
      <c r="I1261" s="174">
        <f t="shared" si="77"/>
        <v>30.464702950739824</v>
      </c>
    </row>
    <row r="1262" spans="1:9" s="2" customFormat="1" x14ac:dyDescent="0.2">
      <c r="A1262" s="185" t="s">
        <v>113</v>
      </c>
      <c r="B1262" s="182">
        <v>10881000000</v>
      </c>
      <c r="C1262" s="182">
        <v>8022039977.4200001</v>
      </c>
      <c r="D1262" s="182">
        <v>3369037212.3600001</v>
      </c>
      <c r="E1262" s="182">
        <v>3314864328.0700002</v>
      </c>
      <c r="F1262" s="183">
        <f t="shared" si="78"/>
        <v>2858960022.5799999</v>
      </c>
      <c r="G1262" s="184">
        <f t="shared" si="79"/>
        <v>73.725208872530104</v>
      </c>
      <c r="H1262" s="184">
        <f t="shared" si="76"/>
        <v>30.962569730355664</v>
      </c>
      <c r="I1262" s="184">
        <f t="shared" si="77"/>
        <v>30.464702950739824</v>
      </c>
    </row>
    <row r="1263" spans="1:9" s="2" customFormat="1" x14ac:dyDescent="0.2">
      <c r="A1263" s="167" t="s">
        <v>30</v>
      </c>
      <c r="B1263" s="231">
        <v>1799532000000</v>
      </c>
      <c r="C1263" s="231">
        <v>663535356160.85999</v>
      </c>
      <c r="D1263" s="231">
        <v>663534648882.06006</v>
      </c>
      <c r="E1263" s="231">
        <v>663534648882.06006</v>
      </c>
      <c r="F1263" s="232">
        <f t="shared" si="78"/>
        <v>1135996643839.1401</v>
      </c>
      <c r="G1263" s="233">
        <f t="shared" si="79"/>
        <v>36.872662234450956</v>
      </c>
      <c r="H1263" s="233">
        <f t="shared" si="76"/>
        <v>36.872622930965385</v>
      </c>
      <c r="I1263" s="233">
        <f t="shared" si="77"/>
        <v>36.872622930965385</v>
      </c>
    </row>
    <row r="1264" spans="1:9" s="2" customFormat="1" x14ac:dyDescent="0.2">
      <c r="A1264" s="228" t="s">
        <v>436</v>
      </c>
      <c r="B1264" s="229">
        <v>31000000</v>
      </c>
      <c r="C1264" s="229">
        <v>15320000</v>
      </c>
      <c r="D1264" s="229">
        <v>15320000</v>
      </c>
      <c r="E1264" s="229">
        <v>15320000</v>
      </c>
      <c r="F1264" s="230">
        <f t="shared" si="78"/>
        <v>15680000</v>
      </c>
      <c r="G1264" s="191">
        <f t="shared" si="79"/>
        <v>49.41935483870968</v>
      </c>
      <c r="H1264" s="191">
        <f t="shared" si="76"/>
        <v>49.41935483870968</v>
      </c>
      <c r="I1264" s="191">
        <f t="shared" si="77"/>
        <v>49.41935483870968</v>
      </c>
    </row>
    <row r="1265" spans="1:9" s="2" customFormat="1" x14ac:dyDescent="0.2">
      <c r="A1265" s="228" t="s">
        <v>437</v>
      </c>
      <c r="B1265" s="229">
        <v>4583000000</v>
      </c>
      <c r="C1265" s="229">
        <v>1966801600</v>
      </c>
      <c r="D1265" s="229">
        <v>1966801600</v>
      </c>
      <c r="E1265" s="229">
        <v>1966801600</v>
      </c>
      <c r="F1265" s="230">
        <f t="shared" si="78"/>
        <v>2616198400</v>
      </c>
      <c r="G1265" s="191">
        <f t="shared" si="79"/>
        <v>42.915156011346276</v>
      </c>
      <c r="H1265" s="191">
        <f t="shared" si="76"/>
        <v>42.915156011346276</v>
      </c>
      <c r="I1265" s="191">
        <f t="shared" si="77"/>
        <v>42.915156011346276</v>
      </c>
    </row>
    <row r="1266" spans="1:9" s="2" customFormat="1" x14ac:dyDescent="0.2">
      <c r="A1266" s="185" t="s">
        <v>153</v>
      </c>
      <c r="B1266" s="182">
        <v>1666196000000</v>
      </c>
      <c r="C1266" s="182">
        <v>612886713309.47998</v>
      </c>
      <c r="D1266" s="182">
        <v>612886006030.68005</v>
      </c>
      <c r="E1266" s="182">
        <v>612886006030.68005</v>
      </c>
      <c r="F1266" s="183">
        <f t="shared" si="78"/>
        <v>1053309286690.52</v>
      </c>
      <c r="G1266" s="184">
        <f t="shared" si="79"/>
        <v>36.783590484521625</v>
      </c>
      <c r="H1266" s="184">
        <f t="shared" si="76"/>
        <v>36.783548035806113</v>
      </c>
      <c r="I1266" s="184">
        <f t="shared" si="77"/>
        <v>36.783548035806113</v>
      </c>
    </row>
    <row r="1267" spans="1:9" s="2" customFormat="1" x14ac:dyDescent="0.2">
      <c r="A1267" s="185" t="s">
        <v>118</v>
      </c>
      <c r="B1267" s="182">
        <v>60000000</v>
      </c>
      <c r="C1267" s="182">
        <v>28242275</v>
      </c>
      <c r="D1267" s="182">
        <v>28242275</v>
      </c>
      <c r="E1267" s="182">
        <v>28242275</v>
      </c>
      <c r="F1267" s="183">
        <f t="shared" si="78"/>
        <v>31757725</v>
      </c>
      <c r="G1267" s="184">
        <f t="shared" si="79"/>
        <v>47.070458333333335</v>
      </c>
      <c r="H1267" s="184">
        <f t="shared" si="76"/>
        <v>47.070458333333335</v>
      </c>
      <c r="I1267" s="184">
        <f t="shared" si="77"/>
        <v>47.070458333333335</v>
      </c>
    </row>
    <row r="1268" spans="1:9" s="2" customFormat="1" x14ac:dyDescent="0.2">
      <c r="A1268" s="228" t="s">
        <v>438</v>
      </c>
      <c r="B1268" s="229">
        <v>10029000000</v>
      </c>
      <c r="C1268" s="229">
        <v>0</v>
      </c>
      <c r="D1268" s="229">
        <v>0</v>
      </c>
      <c r="E1268" s="229">
        <v>0</v>
      </c>
      <c r="F1268" s="230">
        <f t="shared" si="78"/>
        <v>10029000000</v>
      </c>
      <c r="G1268" s="191">
        <f t="shared" si="79"/>
        <v>0</v>
      </c>
      <c r="H1268" s="191">
        <f t="shared" si="76"/>
        <v>0</v>
      </c>
      <c r="I1268" s="191">
        <f t="shared" si="77"/>
        <v>0</v>
      </c>
    </row>
    <row r="1269" spans="1:9" s="2" customFormat="1" x14ac:dyDescent="0.2">
      <c r="A1269" s="228" t="s">
        <v>306</v>
      </c>
      <c r="B1269" s="229">
        <v>4379000000</v>
      </c>
      <c r="C1269" s="229">
        <v>1019838497</v>
      </c>
      <c r="D1269" s="229">
        <v>1019838497</v>
      </c>
      <c r="E1269" s="229">
        <v>1019838497</v>
      </c>
      <c r="F1269" s="230">
        <f t="shared" si="78"/>
        <v>3359161503</v>
      </c>
      <c r="G1269" s="191">
        <f t="shared" si="79"/>
        <v>23.289301141813198</v>
      </c>
      <c r="H1269" s="191">
        <f t="shared" si="76"/>
        <v>23.289301141813198</v>
      </c>
      <c r="I1269" s="191">
        <f t="shared" si="77"/>
        <v>23.289301141813198</v>
      </c>
    </row>
    <row r="1270" spans="1:9" s="2" customFormat="1" x14ac:dyDescent="0.2">
      <c r="A1270" s="228" t="s">
        <v>439</v>
      </c>
      <c r="B1270" s="229">
        <v>114254000000</v>
      </c>
      <c r="C1270" s="229">
        <v>47618440479.379997</v>
      </c>
      <c r="D1270" s="229">
        <v>47618440479.379997</v>
      </c>
      <c r="E1270" s="229">
        <v>47618440479.379997</v>
      </c>
      <c r="F1270" s="230">
        <f t="shared" si="78"/>
        <v>66635559520.620003</v>
      </c>
      <c r="G1270" s="191">
        <f t="shared" si="79"/>
        <v>41.677700981479859</v>
      </c>
      <c r="H1270" s="191">
        <f t="shared" si="76"/>
        <v>41.677700981479859</v>
      </c>
      <c r="I1270" s="191">
        <f t="shared" si="77"/>
        <v>41.677700981479859</v>
      </c>
    </row>
    <row r="1271" spans="1:9" s="2" customFormat="1" x14ac:dyDescent="0.2">
      <c r="A1271" s="167" t="s">
        <v>127</v>
      </c>
      <c r="B1271" s="231">
        <v>1000000</v>
      </c>
      <c r="C1271" s="231">
        <v>462000</v>
      </c>
      <c r="D1271" s="231">
        <v>462000</v>
      </c>
      <c r="E1271" s="231">
        <v>462000</v>
      </c>
      <c r="F1271" s="232">
        <f t="shared" si="78"/>
        <v>538000</v>
      </c>
      <c r="G1271" s="233">
        <f t="shared" si="79"/>
        <v>46.2</v>
      </c>
      <c r="H1271" s="233">
        <f t="shared" si="76"/>
        <v>46.2</v>
      </c>
      <c r="I1271" s="233">
        <f t="shared" si="77"/>
        <v>46.2</v>
      </c>
    </row>
    <row r="1272" spans="1:9" s="2" customFormat="1" x14ac:dyDescent="0.2">
      <c r="A1272" s="185" t="s">
        <v>128</v>
      </c>
      <c r="B1272" s="182">
        <v>1000000</v>
      </c>
      <c r="C1272" s="182">
        <v>462000</v>
      </c>
      <c r="D1272" s="182">
        <v>462000</v>
      </c>
      <c r="E1272" s="182">
        <v>462000</v>
      </c>
      <c r="F1272" s="183">
        <f t="shared" si="78"/>
        <v>538000</v>
      </c>
      <c r="G1272" s="184">
        <f t="shared" si="79"/>
        <v>46.2</v>
      </c>
      <c r="H1272" s="184">
        <f t="shared" si="76"/>
        <v>46.2</v>
      </c>
      <c r="I1272" s="184">
        <f t="shared" si="77"/>
        <v>46.2</v>
      </c>
    </row>
    <row r="1273" spans="1:9" s="2" customFormat="1" x14ac:dyDescent="0.2">
      <c r="A1273" s="167" t="s">
        <v>440</v>
      </c>
      <c r="B1273" s="231">
        <v>6891946000000</v>
      </c>
      <c r="C1273" s="231">
        <v>2384480090364.0903</v>
      </c>
      <c r="D1273" s="231">
        <v>2329843976722.9697</v>
      </c>
      <c r="E1273" s="231">
        <v>2329843976722.9697</v>
      </c>
      <c r="F1273" s="232">
        <f t="shared" si="78"/>
        <v>4507465909635.9102</v>
      </c>
      <c r="G1273" s="233">
        <f t="shared" si="79"/>
        <v>34.598066937322066</v>
      </c>
      <c r="H1273" s="233">
        <f t="shared" si="76"/>
        <v>33.805313865241686</v>
      </c>
      <c r="I1273" s="233">
        <f t="shared" si="77"/>
        <v>33.805313865241686</v>
      </c>
    </row>
    <row r="1274" spans="1:9" s="2" customFormat="1" x14ac:dyDescent="0.2">
      <c r="A1274" s="167" t="s">
        <v>109</v>
      </c>
      <c r="B1274" s="231">
        <v>6873758000000</v>
      </c>
      <c r="C1274" s="231">
        <v>2371451429999.0903</v>
      </c>
      <c r="D1274" s="231">
        <v>2328084606604.9399</v>
      </c>
      <c r="E1274" s="231">
        <v>2328084606604.9399</v>
      </c>
      <c r="F1274" s="232">
        <f t="shared" si="78"/>
        <v>4502306570000.9102</v>
      </c>
      <c r="G1274" s="233">
        <f t="shared" si="79"/>
        <v>34.500071576553758</v>
      </c>
      <c r="H1274" s="233">
        <f t="shared" si="76"/>
        <v>33.86916744239381</v>
      </c>
      <c r="I1274" s="233">
        <f t="shared" si="77"/>
        <v>33.86916744239381</v>
      </c>
    </row>
    <row r="1275" spans="1:9" s="2" customFormat="1" x14ac:dyDescent="0.2">
      <c r="A1275" s="171" t="s">
        <v>28</v>
      </c>
      <c r="B1275" s="172">
        <v>9867000000</v>
      </c>
      <c r="C1275" s="172">
        <v>3203032315</v>
      </c>
      <c r="D1275" s="172">
        <v>3201798788</v>
      </c>
      <c r="E1275" s="172">
        <v>3201798788</v>
      </c>
      <c r="F1275" s="173">
        <f t="shared" si="78"/>
        <v>6663967685</v>
      </c>
      <c r="G1275" s="174">
        <f t="shared" si="79"/>
        <v>32.46206866322084</v>
      </c>
      <c r="H1275" s="174">
        <f t="shared" si="76"/>
        <v>32.44956712273234</v>
      </c>
      <c r="I1275" s="174">
        <f t="shared" si="77"/>
        <v>32.44956712273234</v>
      </c>
    </row>
    <row r="1276" spans="1:9" s="2" customFormat="1" x14ac:dyDescent="0.2">
      <c r="A1276" s="185" t="s">
        <v>110</v>
      </c>
      <c r="B1276" s="182">
        <v>6275000000</v>
      </c>
      <c r="C1276" s="182">
        <v>2176542172</v>
      </c>
      <c r="D1276" s="182">
        <v>2176035527</v>
      </c>
      <c r="E1276" s="182">
        <v>2176035527</v>
      </c>
      <c r="F1276" s="183">
        <f t="shared" si="78"/>
        <v>4098457828</v>
      </c>
      <c r="G1276" s="184">
        <f t="shared" si="79"/>
        <v>34.685931027888444</v>
      </c>
      <c r="H1276" s="184">
        <f t="shared" si="76"/>
        <v>34.677857003984066</v>
      </c>
      <c r="I1276" s="184">
        <f t="shared" si="77"/>
        <v>34.677857003984066</v>
      </c>
    </row>
    <row r="1277" spans="1:9" s="2" customFormat="1" x14ac:dyDescent="0.2">
      <c r="A1277" s="228" t="s">
        <v>111</v>
      </c>
      <c r="B1277" s="229">
        <v>2226000000</v>
      </c>
      <c r="C1277" s="229">
        <v>804142166</v>
      </c>
      <c r="D1277" s="229">
        <v>803415284</v>
      </c>
      <c r="E1277" s="229">
        <v>803415284</v>
      </c>
      <c r="F1277" s="230">
        <f t="shared" si="78"/>
        <v>1421857834</v>
      </c>
      <c r="G1277" s="191">
        <f t="shared" si="79"/>
        <v>36.124984995507639</v>
      </c>
      <c r="H1277" s="191">
        <f t="shared" si="76"/>
        <v>36.092330817610062</v>
      </c>
      <c r="I1277" s="191">
        <f t="shared" si="77"/>
        <v>36.092330817610062</v>
      </c>
    </row>
    <row r="1278" spans="1:9" s="2" customFormat="1" x14ac:dyDescent="0.2">
      <c r="A1278" s="185" t="s">
        <v>112</v>
      </c>
      <c r="B1278" s="182">
        <v>434000000</v>
      </c>
      <c r="C1278" s="182">
        <v>222347977</v>
      </c>
      <c r="D1278" s="182">
        <v>222347977</v>
      </c>
      <c r="E1278" s="182">
        <v>222347977</v>
      </c>
      <c r="F1278" s="183">
        <f t="shared" si="78"/>
        <v>211652023</v>
      </c>
      <c r="G1278" s="184">
        <f t="shared" si="79"/>
        <v>51.232252764976963</v>
      </c>
      <c r="H1278" s="184">
        <f t="shared" si="76"/>
        <v>51.232252764976963</v>
      </c>
      <c r="I1278" s="184">
        <f t="shared" si="77"/>
        <v>51.232252764976963</v>
      </c>
    </row>
    <row r="1279" spans="1:9" s="2" customFormat="1" x14ac:dyDescent="0.2">
      <c r="A1279" s="185" t="s">
        <v>217</v>
      </c>
      <c r="B1279" s="182">
        <v>932000000</v>
      </c>
      <c r="C1279" s="182">
        <v>0</v>
      </c>
      <c r="D1279" s="182">
        <v>0</v>
      </c>
      <c r="E1279" s="182">
        <v>0</v>
      </c>
      <c r="F1279" s="183">
        <f t="shared" si="78"/>
        <v>932000000</v>
      </c>
      <c r="G1279" s="184">
        <f t="shared" si="79"/>
        <v>0</v>
      </c>
      <c r="H1279" s="184">
        <f t="shared" si="76"/>
        <v>0</v>
      </c>
      <c r="I1279" s="184">
        <f t="shared" si="77"/>
        <v>0</v>
      </c>
    </row>
    <row r="1280" spans="1:9" s="2" customFormat="1" x14ac:dyDescent="0.2">
      <c r="A1280" s="171" t="s">
        <v>29</v>
      </c>
      <c r="B1280" s="172">
        <v>9397000000</v>
      </c>
      <c r="C1280" s="172">
        <v>5394987571.3299999</v>
      </c>
      <c r="D1280" s="172">
        <v>2531090086.4400001</v>
      </c>
      <c r="E1280" s="172">
        <v>2531090086.4400001</v>
      </c>
      <c r="F1280" s="173">
        <f t="shared" si="78"/>
        <v>4002012428.6700001</v>
      </c>
      <c r="G1280" s="174">
        <f t="shared" si="79"/>
        <v>57.411807718740029</v>
      </c>
      <c r="H1280" s="174">
        <f t="shared" si="76"/>
        <v>26.935086585506014</v>
      </c>
      <c r="I1280" s="174">
        <f t="shared" si="77"/>
        <v>26.935086585506014</v>
      </c>
    </row>
    <row r="1281" spans="1:9" s="2" customFormat="1" x14ac:dyDescent="0.2">
      <c r="A1281" s="185" t="s">
        <v>113</v>
      </c>
      <c r="B1281" s="182">
        <v>9397000000</v>
      </c>
      <c r="C1281" s="182">
        <v>5394987571.3299999</v>
      </c>
      <c r="D1281" s="182">
        <v>2531090086.4400001</v>
      </c>
      <c r="E1281" s="182">
        <v>2531090086.4400001</v>
      </c>
      <c r="F1281" s="183">
        <f t="shared" si="78"/>
        <v>4002012428.6700001</v>
      </c>
      <c r="G1281" s="184">
        <f t="shared" si="79"/>
        <v>57.411807718740029</v>
      </c>
      <c r="H1281" s="184">
        <f t="shared" si="76"/>
        <v>26.935086585506014</v>
      </c>
      <c r="I1281" s="184">
        <f t="shared" si="77"/>
        <v>26.935086585506014</v>
      </c>
    </row>
    <row r="1282" spans="1:9" s="2" customFormat="1" x14ac:dyDescent="0.2">
      <c r="A1282" s="171" t="s">
        <v>30</v>
      </c>
      <c r="B1282" s="172">
        <v>6835061000000</v>
      </c>
      <c r="C1282" s="172">
        <v>2358080911661.0801</v>
      </c>
      <c r="D1282" s="172">
        <v>2319445041286.8799</v>
      </c>
      <c r="E1282" s="172">
        <v>2319445041286.8799</v>
      </c>
      <c r="F1282" s="173">
        <f t="shared" si="78"/>
        <v>4476980088338.9199</v>
      </c>
      <c r="G1282" s="174">
        <f t="shared" si="79"/>
        <v>34.49977859248191</v>
      </c>
      <c r="H1282" s="174">
        <f t="shared" si="76"/>
        <v>33.934518525685135</v>
      </c>
      <c r="I1282" s="174">
        <f t="shared" si="77"/>
        <v>33.934518525685135</v>
      </c>
    </row>
    <row r="1283" spans="1:9" s="2" customFormat="1" x14ac:dyDescent="0.2">
      <c r="A1283" s="185" t="s">
        <v>115</v>
      </c>
      <c r="B1283" s="182">
        <v>478695000000</v>
      </c>
      <c r="C1283" s="182">
        <v>0</v>
      </c>
      <c r="D1283" s="182">
        <v>0</v>
      </c>
      <c r="E1283" s="182">
        <v>0</v>
      </c>
      <c r="F1283" s="183">
        <f t="shared" si="78"/>
        <v>478695000000</v>
      </c>
      <c r="G1283" s="184">
        <f t="shared" si="79"/>
        <v>0</v>
      </c>
      <c r="H1283" s="184">
        <f t="shared" si="76"/>
        <v>0</v>
      </c>
      <c r="I1283" s="184">
        <f t="shared" si="77"/>
        <v>0</v>
      </c>
    </row>
    <row r="1284" spans="1:9" s="2" customFormat="1" x14ac:dyDescent="0.2">
      <c r="A1284" s="185" t="s">
        <v>153</v>
      </c>
      <c r="B1284" s="182">
        <v>1928000000</v>
      </c>
      <c r="C1284" s="182">
        <v>713808670</v>
      </c>
      <c r="D1284" s="182">
        <v>713808670</v>
      </c>
      <c r="E1284" s="182">
        <v>713808670</v>
      </c>
      <c r="F1284" s="183">
        <f t="shared" si="78"/>
        <v>1214191330</v>
      </c>
      <c r="G1284" s="184">
        <f t="shared" si="79"/>
        <v>37.023271265560162</v>
      </c>
      <c r="H1284" s="184">
        <f t="shared" si="76"/>
        <v>37.023271265560162</v>
      </c>
      <c r="I1284" s="184">
        <f t="shared" si="77"/>
        <v>37.023271265560162</v>
      </c>
    </row>
    <row r="1285" spans="1:9" s="2" customFormat="1" x14ac:dyDescent="0.2">
      <c r="A1285" s="228" t="s">
        <v>154</v>
      </c>
      <c r="B1285" s="229">
        <v>29000000</v>
      </c>
      <c r="C1285" s="229">
        <v>2860366</v>
      </c>
      <c r="D1285" s="229">
        <v>2860366</v>
      </c>
      <c r="E1285" s="229">
        <v>2860366</v>
      </c>
      <c r="F1285" s="230">
        <f t="shared" si="78"/>
        <v>26139634</v>
      </c>
      <c r="G1285" s="191">
        <f t="shared" si="79"/>
        <v>9.8633310344827585</v>
      </c>
      <c r="H1285" s="191">
        <f t="shared" si="76"/>
        <v>9.8633310344827585</v>
      </c>
      <c r="I1285" s="191">
        <f t="shared" si="77"/>
        <v>9.8633310344827585</v>
      </c>
    </row>
    <row r="1286" spans="1:9" s="2" customFormat="1" x14ac:dyDescent="0.2">
      <c r="A1286" s="185" t="s">
        <v>117</v>
      </c>
      <c r="B1286" s="182">
        <v>1260000000</v>
      </c>
      <c r="C1286" s="182">
        <v>1168701263</v>
      </c>
      <c r="D1286" s="182">
        <v>1168701263</v>
      </c>
      <c r="E1286" s="182">
        <v>1168701263</v>
      </c>
      <c r="F1286" s="183">
        <f t="shared" si="78"/>
        <v>91298737</v>
      </c>
      <c r="G1286" s="184">
        <f t="shared" si="79"/>
        <v>92.754068492063496</v>
      </c>
      <c r="H1286" s="184">
        <f t="shared" si="76"/>
        <v>92.754068492063496</v>
      </c>
      <c r="I1286" s="184">
        <f t="shared" si="77"/>
        <v>92.754068492063496</v>
      </c>
    </row>
    <row r="1287" spans="1:9" s="2" customFormat="1" x14ac:dyDescent="0.2">
      <c r="A1287" s="185" t="s">
        <v>118</v>
      </c>
      <c r="B1287" s="182">
        <v>66000000</v>
      </c>
      <c r="C1287" s="182">
        <v>21076083</v>
      </c>
      <c r="D1287" s="182">
        <v>18073431</v>
      </c>
      <c r="E1287" s="182">
        <v>18073431</v>
      </c>
      <c r="F1287" s="183">
        <f t="shared" si="78"/>
        <v>44923917</v>
      </c>
      <c r="G1287" s="184">
        <f t="shared" si="79"/>
        <v>31.933459090909089</v>
      </c>
      <c r="H1287" s="184">
        <f t="shared" ref="H1287:H1350" si="80">IFERROR(IF(D1287&gt;0,+D1287/B1287*100,0),0)</f>
        <v>27.383986363636364</v>
      </c>
      <c r="I1287" s="184">
        <f t="shared" ref="I1287:I1350" si="81">IFERROR(IF(E1287&gt;0,+E1287/B1287*100,0),0)</f>
        <v>27.383986363636364</v>
      </c>
    </row>
    <row r="1288" spans="1:9" s="2" customFormat="1" x14ac:dyDescent="0.2">
      <c r="A1288" s="185" t="s">
        <v>441</v>
      </c>
      <c r="B1288" s="182">
        <v>5872960000000</v>
      </c>
      <c r="C1288" s="182">
        <v>2164762651853</v>
      </c>
      <c r="D1288" s="182">
        <v>2164762606351</v>
      </c>
      <c r="E1288" s="182">
        <v>2164762606351</v>
      </c>
      <c r="F1288" s="183">
        <f t="shared" si="78"/>
        <v>3708197348147</v>
      </c>
      <c r="G1288" s="184">
        <f t="shared" si="79"/>
        <v>36.859822846622485</v>
      </c>
      <c r="H1288" s="184">
        <f t="shared" si="80"/>
        <v>36.859822071851333</v>
      </c>
      <c r="I1288" s="184">
        <f t="shared" si="81"/>
        <v>36.859822071851333</v>
      </c>
    </row>
    <row r="1289" spans="1:9" s="2" customFormat="1" ht="11.25" customHeight="1" x14ac:dyDescent="0.2">
      <c r="A1289" s="185" t="s">
        <v>442</v>
      </c>
      <c r="B1289" s="182">
        <v>470000000</v>
      </c>
      <c r="C1289" s="182">
        <v>334316194</v>
      </c>
      <c r="D1289" s="182">
        <v>25710826</v>
      </c>
      <c r="E1289" s="182">
        <v>25710826</v>
      </c>
      <c r="F1289" s="183">
        <f t="shared" ref="F1289:F1352" si="82">+B1289-C1289</f>
        <v>135683806</v>
      </c>
      <c r="G1289" s="184">
        <f t="shared" ref="G1289:G1352" si="83">IFERROR(IF(C1289&gt;0,+C1289/B1289*100,0),0)</f>
        <v>71.131105106382975</v>
      </c>
      <c r="H1289" s="184">
        <f t="shared" si="80"/>
        <v>5.4703885106382977</v>
      </c>
      <c r="I1289" s="184">
        <f t="shared" si="81"/>
        <v>5.4703885106382977</v>
      </c>
    </row>
    <row r="1290" spans="1:9" s="2" customFormat="1" x14ac:dyDescent="0.2">
      <c r="A1290" s="228" t="s">
        <v>124</v>
      </c>
      <c r="B1290" s="229">
        <v>20952000000</v>
      </c>
      <c r="C1290" s="229">
        <v>7580711174.0799999</v>
      </c>
      <c r="D1290" s="229">
        <v>6424943868.8800001</v>
      </c>
      <c r="E1290" s="229">
        <v>6424943868.8800001</v>
      </c>
      <c r="F1290" s="230">
        <f t="shared" si="82"/>
        <v>13371288825.92</v>
      </c>
      <c r="G1290" s="191">
        <f t="shared" si="83"/>
        <v>36.18132480946926</v>
      </c>
      <c r="H1290" s="191">
        <f t="shared" si="80"/>
        <v>30.665062375334095</v>
      </c>
      <c r="I1290" s="191">
        <f t="shared" si="81"/>
        <v>30.665062375334095</v>
      </c>
    </row>
    <row r="1291" spans="1:9" s="2" customFormat="1" x14ac:dyDescent="0.2">
      <c r="A1291" s="228" t="s">
        <v>439</v>
      </c>
      <c r="B1291" s="229">
        <v>458701000000</v>
      </c>
      <c r="C1291" s="229">
        <v>183496786058</v>
      </c>
      <c r="D1291" s="229">
        <v>146328336511</v>
      </c>
      <c r="E1291" s="229">
        <v>146328336511</v>
      </c>
      <c r="F1291" s="230">
        <f t="shared" si="82"/>
        <v>275204213942</v>
      </c>
      <c r="G1291" s="191">
        <f t="shared" si="83"/>
        <v>40.003572274313768</v>
      </c>
      <c r="H1291" s="191">
        <f t="shared" si="80"/>
        <v>31.900592436249319</v>
      </c>
      <c r="I1291" s="191">
        <f t="shared" si="81"/>
        <v>31.900592436249319</v>
      </c>
    </row>
    <row r="1292" spans="1:9" s="2" customFormat="1" x14ac:dyDescent="0.2">
      <c r="A1292" s="167" t="s">
        <v>31</v>
      </c>
      <c r="B1292" s="231">
        <v>4999000000</v>
      </c>
      <c r="C1292" s="231">
        <v>3138985780.6799998</v>
      </c>
      <c r="D1292" s="231">
        <v>1277650191.6199999</v>
      </c>
      <c r="E1292" s="231">
        <v>1277650191.6199999</v>
      </c>
      <c r="F1292" s="232">
        <f t="shared" si="82"/>
        <v>1860014219.3200002</v>
      </c>
      <c r="G1292" s="233">
        <f t="shared" si="83"/>
        <v>62.792274068413676</v>
      </c>
      <c r="H1292" s="233">
        <f t="shared" si="80"/>
        <v>25.558115455491098</v>
      </c>
      <c r="I1292" s="233">
        <f t="shared" si="81"/>
        <v>25.558115455491098</v>
      </c>
    </row>
    <row r="1293" spans="1:9" s="2" customFormat="1" x14ac:dyDescent="0.2">
      <c r="A1293" s="185" t="s">
        <v>430</v>
      </c>
      <c r="B1293" s="182">
        <v>4999000000</v>
      </c>
      <c r="C1293" s="182">
        <v>3138985780.6799998</v>
      </c>
      <c r="D1293" s="182">
        <v>1277650191.6199999</v>
      </c>
      <c r="E1293" s="182">
        <v>1277650191.6199999</v>
      </c>
      <c r="F1293" s="183">
        <f t="shared" si="82"/>
        <v>1860014219.3200002</v>
      </c>
      <c r="G1293" s="184">
        <f t="shared" si="83"/>
        <v>62.792274068413676</v>
      </c>
      <c r="H1293" s="184">
        <f t="shared" si="80"/>
        <v>25.558115455491098</v>
      </c>
      <c r="I1293" s="184">
        <f t="shared" si="81"/>
        <v>25.558115455491098</v>
      </c>
    </row>
    <row r="1294" spans="1:9" s="2" customFormat="1" x14ac:dyDescent="0.2">
      <c r="A1294" s="171" t="s">
        <v>33</v>
      </c>
      <c r="B1294" s="172">
        <v>894000000</v>
      </c>
      <c r="C1294" s="172">
        <v>172344671</v>
      </c>
      <c r="D1294" s="172">
        <v>167858252</v>
      </c>
      <c r="E1294" s="172">
        <v>167858252</v>
      </c>
      <c r="F1294" s="173">
        <f t="shared" si="82"/>
        <v>721655329</v>
      </c>
      <c r="G1294" s="174">
        <f t="shared" si="83"/>
        <v>19.277927404921698</v>
      </c>
      <c r="H1294" s="174">
        <f t="shared" si="80"/>
        <v>18.776090827740489</v>
      </c>
      <c r="I1294" s="174">
        <f t="shared" si="81"/>
        <v>18.776090827740489</v>
      </c>
    </row>
    <row r="1295" spans="1:9" s="2" customFormat="1" x14ac:dyDescent="0.2">
      <c r="A1295" s="228" t="s">
        <v>380</v>
      </c>
      <c r="B1295" s="229">
        <v>894000000</v>
      </c>
      <c r="C1295" s="229">
        <v>172344671</v>
      </c>
      <c r="D1295" s="229">
        <v>167858252</v>
      </c>
      <c r="E1295" s="229">
        <v>167858252</v>
      </c>
      <c r="F1295" s="230">
        <f t="shared" si="82"/>
        <v>721655329</v>
      </c>
      <c r="G1295" s="191">
        <f t="shared" si="83"/>
        <v>19.277927404921698</v>
      </c>
      <c r="H1295" s="191">
        <f t="shared" si="80"/>
        <v>18.776090827740489</v>
      </c>
      <c r="I1295" s="191">
        <f t="shared" si="81"/>
        <v>18.776090827740489</v>
      </c>
    </row>
    <row r="1296" spans="1:9" s="2" customFormat="1" x14ac:dyDescent="0.2">
      <c r="A1296" s="171" t="s">
        <v>127</v>
      </c>
      <c r="B1296" s="172">
        <v>13540000000</v>
      </c>
      <c r="C1296" s="172">
        <v>1461168000</v>
      </c>
      <c r="D1296" s="172">
        <v>1461168000</v>
      </c>
      <c r="E1296" s="172">
        <v>1461168000</v>
      </c>
      <c r="F1296" s="173">
        <f t="shared" si="82"/>
        <v>12078832000</v>
      </c>
      <c r="G1296" s="174">
        <f t="shared" si="83"/>
        <v>10.791491875923191</v>
      </c>
      <c r="H1296" s="174">
        <f t="shared" si="80"/>
        <v>10.791491875923191</v>
      </c>
      <c r="I1296" s="174">
        <f t="shared" si="81"/>
        <v>10.791491875923191</v>
      </c>
    </row>
    <row r="1297" spans="1:9" s="2" customFormat="1" x14ac:dyDescent="0.2">
      <c r="A1297" s="185" t="s">
        <v>128</v>
      </c>
      <c r="B1297" s="182">
        <v>2032000000</v>
      </c>
      <c r="C1297" s="182">
        <v>1461168000</v>
      </c>
      <c r="D1297" s="182">
        <v>1461168000</v>
      </c>
      <c r="E1297" s="182">
        <v>1461168000</v>
      </c>
      <c r="F1297" s="183">
        <f t="shared" si="82"/>
        <v>570832000</v>
      </c>
      <c r="G1297" s="184">
        <f t="shared" si="83"/>
        <v>71.907874015748035</v>
      </c>
      <c r="H1297" s="184">
        <f t="shared" si="80"/>
        <v>71.907874015748035</v>
      </c>
      <c r="I1297" s="184">
        <f t="shared" si="81"/>
        <v>71.907874015748035</v>
      </c>
    </row>
    <row r="1298" spans="1:9" s="2" customFormat="1" x14ac:dyDescent="0.2">
      <c r="A1298" s="185" t="s">
        <v>130</v>
      </c>
      <c r="B1298" s="182">
        <v>11508000000</v>
      </c>
      <c r="C1298" s="182">
        <v>0</v>
      </c>
      <c r="D1298" s="182">
        <v>0</v>
      </c>
      <c r="E1298" s="182">
        <v>0</v>
      </c>
      <c r="F1298" s="183">
        <f t="shared" si="82"/>
        <v>11508000000</v>
      </c>
      <c r="G1298" s="184">
        <f t="shared" si="83"/>
        <v>0</v>
      </c>
      <c r="H1298" s="184">
        <f t="shared" si="80"/>
        <v>0</v>
      </c>
      <c r="I1298" s="184">
        <f t="shared" si="81"/>
        <v>0</v>
      </c>
    </row>
    <row r="1299" spans="1:9" s="2" customFormat="1" x14ac:dyDescent="0.2">
      <c r="A1299" s="167" t="s">
        <v>131</v>
      </c>
      <c r="B1299" s="231">
        <v>18188000000</v>
      </c>
      <c r="C1299" s="231">
        <v>13028660365</v>
      </c>
      <c r="D1299" s="231">
        <v>1759370118.03</v>
      </c>
      <c r="E1299" s="231">
        <v>1759370118.03</v>
      </c>
      <c r="F1299" s="232">
        <f t="shared" si="82"/>
        <v>5159339635</v>
      </c>
      <c r="G1299" s="233">
        <f t="shared" si="83"/>
        <v>71.633276693424236</v>
      </c>
      <c r="H1299" s="233">
        <f t="shared" si="80"/>
        <v>9.6732467452716069</v>
      </c>
      <c r="I1299" s="233">
        <f t="shared" si="81"/>
        <v>9.6732467452716069</v>
      </c>
    </row>
    <row r="1300" spans="1:9" s="2" customFormat="1" x14ac:dyDescent="0.2">
      <c r="A1300" s="171" t="s">
        <v>1659</v>
      </c>
      <c r="B1300" s="172">
        <v>18188000000</v>
      </c>
      <c r="C1300" s="172">
        <v>13028660365</v>
      </c>
      <c r="D1300" s="172">
        <v>1759370118.03</v>
      </c>
      <c r="E1300" s="172">
        <v>1759370118.03</v>
      </c>
      <c r="F1300" s="173">
        <f t="shared" si="82"/>
        <v>5159339635</v>
      </c>
      <c r="G1300" s="174">
        <f t="shared" si="83"/>
        <v>71.633276693424236</v>
      </c>
      <c r="H1300" s="174">
        <f t="shared" si="80"/>
        <v>9.6732467452716069</v>
      </c>
      <c r="I1300" s="174">
        <f t="shared" si="81"/>
        <v>9.6732467452716069</v>
      </c>
    </row>
    <row r="1301" spans="1:9" s="2" customFormat="1" x14ac:dyDescent="0.2">
      <c r="A1301" s="185" t="s">
        <v>381</v>
      </c>
      <c r="B1301" s="182">
        <v>9365000000</v>
      </c>
      <c r="C1301" s="182">
        <v>6003839805</v>
      </c>
      <c r="D1301" s="182">
        <v>283884869</v>
      </c>
      <c r="E1301" s="182">
        <v>283884869</v>
      </c>
      <c r="F1301" s="183">
        <f t="shared" si="82"/>
        <v>3361160195</v>
      </c>
      <c r="G1301" s="184">
        <f t="shared" si="83"/>
        <v>64.10934121729845</v>
      </c>
      <c r="H1301" s="184">
        <f t="shared" si="80"/>
        <v>3.0313386972770955</v>
      </c>
      <c r="I1301" s="184">
        <f t="shared" si="81"/>
        <v>3.0313386972770955</v>
      </c>
    </row>
    <row r="1302" spans="1:9" s="2" customFormat="1" x14ac:dyDescent="0.2">
      <c r="A1302" s="228" t="s">
        <v>443</v>
      </c>
      <c r="B1302" s="229">
        <v>8823000000</v>
      </c>
      <c r="C1302" s="229">
        <v>7024820560</v>
      </c>
      <c r="D1302" s="229">
        <v>1475485249.03</v>
      </c>
      <c r="E1302" s="229">
        <v>1475485249.03</v>
      </c>
      <c r="F1302" s="230">
        <f t="shared" si="82"/>
        <v>1798179440</v>
      </c>
      <c r="G1302" s="191">
        <f t="shared" si="83"/>
        <v>79.619410177944005</v>
      </c>
      <c r="H1302" s="191">
        <f t="shared" si="80"/>
        <v>16.723169545846083</v>
      </c>
      <c r="I1302" s="191">
        <f t="shared" si="81"/>
        <v>16.723169545846083</v>
      </c>
    </row>
    <row r="1303" spans="1:9" s="2" customFormat="1" x14ac:dyDescent="0.2">
      <c r="A1303" s="167" t="s">
        <v>444</v>
      </c>
      <c r="B1303" s="231">
        <v>72486000000</v>
      </c>
      <c r="C1303" s="231">
        <v>43478996132.93</v>
      </c>
      <c r="D1303" s="231">
        <v>11928229590.309999</v>
      </c>
      <c r="E1303" s="231">
        <v>11928229590.309999</v>
      </c>
      <c r="F1303" s="232">
        <f t="shared" si="82"/>
        <v>29007003867.07</v>
      </c>
      <c r="G1303" s="233">
        <f t="shared" si="83"/>
        <v>59.98261199808239</v>
      </c>
      <c r="H1303" s="233">
        <f t="shared" si="80"/>
        <v>16.455908162003695</v>
      </c>
      <c r="I1303" s="233">
        <f t="shared" si="81"/>
        <v>16.455908162003695</v>
      </c>
    </row>
    <row r="1304" spans="1:9" s="2" customFormat="1" x14ac:dyDescent="0.2">
      <c r="A1304" s="167" t="s">
        <v>109</v>
      </c>
      <c r="B1304" s="231">
        <v>33926000000</v>
      </c>
      <c r="C1304" s="231">
        <v>19690267389.869999</v>
      </c>
      <c r="D1304" s="231">
        <v>11676194783.309999</v>
      </c>
      <c r="E1304" s="231">
        <v>11676194783.309999</v>
      </c>
      <c r="F1304" s="232">
        <f t="shared" si="82"/>
        <v>14235732610.130001</v>
      </c>
      <c r="G1304" s="233">
        <f t="shared" si="83"/>
        <v>58.038871042474796</v>
      </c>
      <c r="H1304" s="233">
        <f t="shared" si="80"/>
        <v>34.416656202646934</v>
      </c>
      <c r="I1304" s="233">
        <f t="shared" si="81"/>
        <v>34.416656202646934</v>
      </c>
    </row>
    <row r="1305" spans="1:9" s="2" customFormat="1" x14ac:dyDescent="0.2">
      <c r="A1305" s="167" t="s">
        <v>28</v>
      </c>
      <c r="B1305" s="231">
        <v>6053000000</v>
      </c>
      <c r="C1305" s="231">
        <v>1935740339</v>
      </c>
      <c r="D1305" s="231">
        <v>1934093664</v>
      </c>
      <c r="E1305" s="231">
        <v>1934093664</v>
      </c>
      <c r="F1305" s="232">
        <f t="shared" si="82"/>
        <v>4117259661</v>
      </c>
      <c r="G1305" s="233">
        <f t="shared" si="83"/>
        <v>31.979850305633573</v>
      </c>
      <c r="H1305" s="233">
        <f t="shared" si="80"/>
        <v>31.952646026763588</v>
      </c>
      <c r="I1305" s="233">
        <f t="shared" si="81"/>
        <v>31.952646026763588</v>
      </c>
    </row>
    <row r="1306" spans="1:9" s="2" customFormat="1" x14ac:dyDescent="0.2">
      <c r="A1306" s="185" t="s">
        <v>110</v>
      </c>
      <c r="B1306" s="182">
        <v>3760000000</v>
      </c>
      <c r="C1306" s="182">
        <v>1354786596</v>
      </c>
      <c r="D1306" s="182">
        <v>1353139921</v>
      </c>
      <c r="E1306" s="182">
        <v>1353139921</v>
      </c>
      <c r="F1306" s="183">
        <f t="shared" si="82"/>
        <v>2405213404</v>
      </c>
      <c r="G1306" s="184">
        <f t="shared" si="83"/>
        <v>36.031558404255321</v>
      </c>
      <c r="H1306" s="184">
        <f t="shared" si="80"/>
        <v>35.987763856382976</v>
      </c>
      <c r="I1306" s="184">
        <f t="shared" si="81"/>
        <v>35.987763856382976</v>
      </c>
    </row>
    <row r="1307" spans="1:9" s="2" customFormat="1" x14ac:dyDescent="0.2">
      <c r="A1307" s="185" t="s">
        <v>111</v>
      </c>
      <c r="B1307" s="182">
        <v>1254000000</v>
      </c>
      <c r="C1307" s="182">
        <v>433578313</v>
      </c>
      <c r="D1307" s="182">
        <v>433578313</v>
      </c>
      <c r="E1307" s="182">
        <v>433578313</v>
      </c>
      <c r="F1307" s="183">
        <f t="shared" si="82"/>
        <v>820421687</v>
      </c>
      <c r="G1307" s="184">
        <f t="shared" si="83"/>
        <v>34.575623046251991</v>
      </c>
      <c r="H1307" s="184">
        <f t="shared" si="80"/>
        <v>34.575623046251991</v>
      </c>
      <c r="I1307" s="184">
        <f t="shared" si="81"/>
        <v>34.575623046251991</v>
      </c>
    </row>
    <row r="1308" spans="1:9" s="2" customFormat="1" x14ac:dyDescent="0.2">
      <c r="A1308" s="185" t="s">
        <v>112</v>
      </c>
      <c r="B1308" s="182">
        <v>491000000</v>
      </c>
      <c r="C1308" s="182">
        <v>147375430</v>
      </c>
      <c r="D1308" s="182">
        <v>147375430</v>
      </c>
      <c r="E1308" s="182">
        <v>147375430</v>
      </c>
      <c r="F1308" s="183">
        <f t="shared" si="82"/>
        <v>343624570</v>
      </c>
      <c r="G1308" s="184">
        <f t="shared" si="83"/>
        <v>30.015362525458251</v>
      </c>
      <c r="H1308" s="184">
        <f t="shared" si="80"/>
        <v>30.015362525458251</v>
      </c>
      <c r="I1308" s="184">
        <f t="shared" si="81"/>
        <v>30.015362525458251</v>
      </c>
    </row>
    <row r="1309" spans="1:9" s="2" customFormat="1" x14ac:dyDescent="0.2">
      <c r="A1309" s="185" t="s">
        <v>217</v>
      </c>
      <c r="B1309" s="182">
        <v>548000000</v>
      </c>
      <c r="C1309" s="182">
        <v>0</v>
      </c>
      <c r="D1309" s="182">
        <v>0</v>
      </c>
      <c r="E1309" s="182">
        <v>0</v>
      </c>
      <c r="F1309" s="183">
        <f t="shared" si="82"/>
        <v>548000000</v>
      </c>
      <c r="G1309" s="184">
        <f t="shared" si="83"/>
        <v>0</v>
      </c>
      <c r="H1309" s="184">
        <f t="shared" si="80"/>
        <v>0</v>
      </c>
      <c r="I1309" s="184">
        <f t="shared" si="81"/>
        <v>0</v>
      </c>
    </row>
    <row r="1310" spans="1:9" s="2" customFormat="1" x14ac:dyDescent="0.2">
      <c r="A1310" s="171" t="s">
        <v>29</v>
      </c>
      <c r="B1310" s="172">
        <v>8209000000</v>
      </c>
      <c r="C1310" s="172">
        <v>4584000925.8400002</v>
      </c>
      <c r="D1310" s="172">
        <v>3921292350.9200001</v>
      </c>
      <c r="E1310" s="172">
        <v>3921292350.9200001</v>
      </c>
      <c r="F1310" s="173">
        <f t="shared" si="82"/>
        <v>3624999074.1599998</v>
      </c>
      <c r="G1310" s="174">
        <f t="shared" si="83"/>
        <v>55.841161235716896</v>
      </c>
      <c r="H1310" s="174">
        <f t="shared" si="80"/>
        <v>47.768209902789621</v>
      </c>
      <c r="I1310" s="174">
        <f t="shared" si="81"/>
        <v>47.768209902789621</v>
      </c>
    </row>
    <row r="1311" spans="1:9" s="2" customFormat="1" x14ac:dyDescent="0.2">
      <c r="A1311" s="185" t="s">
        <v>113</v>
      </c>
      <c r="B1311" s="182">
        <v>8209000000</v>
      </c>
      <c r="C1311" s="182">
        <v>4584000925.8400002</v>
      </c>
      <c r="D1311" s="182">
        <v>3921292350.9200001</v>
      </c>
      <c r="E1311" s="182">
        <v>3921292350.9200001</v>
      </c>
      <c r="F1311" s="183">
        <f t="shared" si="82"/>
        <v>3624999074.1599998</v>
      </c>
      <c r="G1311" s="184">
        <f t="shared" si="83"/>
        <v>55.841161235716896</v>
      </c>
      <c r="H1311" s="184">
        <f t="shared" si="80"/>
        <v>47.768209902789621</v>
      </c>
      <c r="I1311" s="184">
        <f t="shared" si="81"/>
        <v>47.768209902789621</v>
      </c>
    </row>
    <row r="1312" spans="1:9" s="2" customFormat="1" x14ac:dyDescent="0.2">
      <c r="A1312" s="171" t="s">
        <v>30</v>
      </c>
      <c r="B1312" s="172">
        <v>98000000</v>
      </c>
      <c r="C1312" s="172">
        <v>27669541</v>
      </c>
      <c r="D1312" s="172">
        <v>27669541</v>
      </c>
      <c r="E1312" s="172">
        <v>27669541</v>
      </c>
      <c r="F1312" s="173">
        <f t="shared" si="82"/>
        <v>70330459</v>
      </c>
      <c r="G1312" s="174">
        <f t="shared" si="83"/>
        <v>28.23422551020408</v>
      </c>
      <c r="H1312" s="174">
        <f t="shared" si="80"/>
        <v>28.23422551020408</v>
      </c>
      <c r="I1312" s="174">
        <f t="shared" si="81"/>
        <v>28.23422551020408</v>
      </c>
    </row>
    <row r="1313" spans="1:9" s="2" customFormat="1" x14ac:dyDescent="0.2">
      <c r="A1313" s="185" t="s">
        <v>153</v>
      </c>
      <c r="B1313" s="182">
        <v>67000000</v>
      </c>
      <c r="C1313" s="182">
        <v>24718431</v>
      </c>
      <c r="D1313" s="182">
        <v>24718431</v>
      </c>
      <c r="E1313" s="182">
        <v>24718431</v>
      </c>
      <c r="F1313" s="183">
        <f t="shared" si="82"/>
        <v>42281569</v>
      </c>
      <c r="G1313" s="184">
        <f t="shared" si="83"/>
        <v>36.893180597014926</v>
      </c>
      <c r="H1313" s="184">
        <f t="shared" si="80"/>
        <v>36.893180597014926</v>
      </c>
      <c r="I1313" s="184">
        <f t="shared" si="81"/>
        <v>36.893180597014926</v>
      </c>
    </row>
    <row r="1314" spans="1:9" s="2" customFormat="1" x14ac:dyDescent="0.2">
      <c r="A1314" s="185" t="s">
        <v>118</v>
      </c>
      <c r="B1314" s="182">
        <v>31000000</v>
      </c>
      <c r="C1314" s="182">
        <v>2951110</v>
      </c>
      <c r="D1314" s="182">
        <v>2951110</v>
      </c>
      <c r="E1314" s="182">
        <v>2951110</v>
      </c>
      <c r="F1314" s="183">
        <f t="shared" si="82"/>
        <v>28048890</v>
      </c>
      <c r="G1314" s="184">
        <f t="shared" si="83"/>
        <v>9.519709677419355</v>
      </c>
      <c r="H1314" s="184">
        <f t="shared" si="80"/>
        <v>9.519709677419355</v>
      </c>
      <c r="I1314" s="184">
        <f t="shared" si="81"/>
        <v>9.519709677419355</v>
      </c>
    </row>
    <row r="1315" spans="1:9" s="2" customFormat="1" x14ac:dyDescent="0.2">
      <c r="A1315" s="167" t="s">
        <v>31</v>
      </c>
      <c r="B1315" s="231">
        <v>11896000000</v>
      </c>
      <c r="C1315" s="231">
        <v>8940529336.7099991</v>
      </c>
      <c r="D1315" s="231">
        <v>1591806243.0699999</v>
      </c>
      <c r="E1315" s="231">
        <v>1591806243.0699999</v>
      </c>
      <c r="F1315" s="232">
        <f t="shared" si="82"/>
        <v>2955470663.2900009</v>
      </c>
      <c r="G1315" s="233">
        <f t="shared" si="83"/>
        <v>75.155761068510415</v>
      </c>
      <c r="H1315" s="233">
        <f t="shared" si="80"/>
        <v>13.381020873150637</v>
      </c>
      <c r="I1315" s="233">
        <f t="shared" si="81"/>
        <v>13.381020873150637</v>
      </c>
    </row>
    <row r="1316" spans="1:9" s="2" customFormat="1" x14ac:dyDescent="0.2">
      <c r="A1316" s="228" t="s">
        <v>430</v>
      </c>
      <c r="B1316" s="229">
        <v>11896000000</v>
      </c>
      <c r="C1316" s="229">
        <v>8940529336.7099991</v>
      </c>
      <c r="D1316" s="229">
        <v>1591806243.0699999</v>
      </c>
      <c r="E1316" s="229">
        <v>1591806243.0699999</v>
      </c>
      <c r="F1316" s="230">
        <f t="shared" si="82"/>
        <v>2955470663.2900009</v>
      </c>
      <c r="G1316" s="191">
        <f t="shared" si="83"/>
        <v>75.155761068510415</v>
      </c>
      <c r="H1316" s="191">
        <f t="shared" si="80"/>
        <v>13.381020873150637</v>
      </c>
      <c r="I1316" s="191">
        <f t="shared" si="81"/>
        <v>13.381020873150637</v>
      </c>
    </row>
    <row r="1317" spans="1:9" s="2" customFormat="1" x14ac:dyDescent="0.2">
      <c r="A1317" s="171" t="s">
        <v>33</v>
      </c>
      <c r="B1317" s="172">
        <v>3478000000</v>
      </c>
      <c r="C1317" s="172">
        <v>699110086.32000005</v>
      </c>
      <c r="D1317" s="172">
        <v>698115823.32000005</v>
      </c>
      <c r="E1317" s="172">
        <v>698115823.32000005</v>
      </c>
      <c r="F1317" s="173">
        <f t="shared" si="82"/>
        <v>2778889913.6799998</v>
      </c>
      <c r="G1317" s="174">
        <f t="shared" si="83"/>
        <v>20.100922550891319</v>
      </c>
      <c r="H1317" s="174">
        <f t="shared" si="80"/>
        <v>20.072335345600923</v>
      </c>
      <c r="I1317" s="174">
        <f t="shared" si="81"/>
        <v>20.072335345600923</v>
      </c>
    </row>
    <row r="1318" spans="1:9" s="2" customFormat="1" x14ac:dyDescent="0.2">
      <c r="A1318" s="185" t="s">
        <v>380</v>
      </c>
      <c r="B1318" s="182">
        <v>158000000</v>
      </c>
      <c r="C1318" s="182">
        <v>99515334</v>
      </c>
      <c r="D1318" s="182">
        <v>99515334</v>
      </c>
      <c r="E1318" s="182">
        <v>99515334</v>
      </c>
      <c r="F1318" s="183">
        <f t="shared" si="82"/>
        <v>58484666</v>
      </c>
      <c r="G1318" s="184">
        <f t="shared" si="83"/>
        <v>62.98438860759493</v>
      </c>
      <c r="H1318" s="184">
        <f t="shared" si="80"/>
        <v>62.98438860759493</v>
      </c>
      <c r="I1318" s="184">
        <f t="shared" si="81"/>
        <v>62.98438860759493</v>
      </c>
    </row>
    <row r="1319" spans="1:9" s="2" customFormat="1" x14ac:dyDescent="0.2">
      <c r="A1319" s="185" t="s">
        <v>445</v>
      </c>
      <c r="B1319" s="182">
        <v>3320000000</v>
      </c>
      <c r="C1319" s="182">
        <v>599594752.32000005</v>
      </c>
      <c r="D1319" s="182">
        <v>598600489.32000005</v>
      </c>
      <c r="E1319" s="182">
        <v>598600489.32000005</v>
      </c>
      <c r="F1319" s="183">
        <f t="shared" si="82"/>
        <v>2720405247.6799998</v>
      </c>
      <c r="G1319" s="184">
        <f t="shared" si="83"/>
        <v>18.060082901204822</v>
      </c>
      <c r="H1319" s="184">
        <f t="shared" si="80"/>
        <v>18.030135220481931</v>
      </c>
      <c r="I1319" s="184">
        <f t="shared" si="81"/>
        <v>18.030135220481931</v>
      </c>
    </row>
    <row r="1320" spans="1:9" s="2" customFormat="1" x14ac:dyDescent="0.2">
      <c r="A1320" s="167" t="s">
        <v>127</v>
      </c>
      <c r="B1320" s="231">
        <v>4192000000</v>
      </c>
      <c r="C1320" s="231">
        <v>3503217161</v>
      </c>
      <c r="D1320" s="231">
        <v>3503217161</v>
      </c>
      <c r="E1320" s="231">
        <v>3503217161</v>
      </c>
      <c r="F1320" s="232">
        <f t="shared" si="82"/>
        <v>688782839</v>
      </c>
      <c r="G1320" s="233">
        <f t="shared" si="83"/>
        <v>83.569111665076335</v>
      </c>
      <c r="H1320" s="233">
        <f t="shared" si="80"/>
        <v>83.569111665076335</v>
      </c>
      <c r="I1320" s="233">
        <f t="shared" si="81"/>
        <v>83.569111665076335</v>
      </c>
    </row>
    <row r="1321" spans="1:9" s="2" customFormat="1" x14ac:dyDescent="0.2">
      <c r="A1321" s="185" t="s">
        <v>128</v>
      </c>
      <c r="B1321" s="182">
        <v>3757000000</v>
      </c>
      <c r="C1321" s="182">
        <v>3503217161</v>
      </c>
      <c r="D1321" s="182">
        <v>3503217161</v>
      </c>
      <c r="E1321" s="182">
        <v>3503217161</v>
      </c>
      <c r="F1321" s="183">
        <f t="shared" si="82"/>
        <v>253782839</v>
      </c>
      <c r="G1321" s="184">
        <f t="shared" si="83"/>
        <v>93.245066835240891</v>
      </c>
      <c r="H1321" s="184">
        <f t="shared" si="80"/>
        <v>93.245066835240891</v>
      </c>
      <c r="I1321" s="184">
        <f t="shared" si="81"/>
        <v>93.245066835240891</v>
      </c>
    </row>
    <row r="1322" spans="1:9" s="2" customFormat="1" x14ac:dyDescent="0.2">
      <c r="A1322" s="228" t="s">
        <v>130</v>
      </c>
      <c r="B1322" s="229">
        <v>136000000</v>
      </c>
      <c r="C1322" s="229">
        <v>0</v>
      </c>
      <c r="D1322" s="229">
        <v>0</v>
      </c>
      <c r="E1322" s="229">
        <v>0</v>
      </c>
      <c r="F1322" s="230">
        <f t="shared" si="82"/>
        <v>136000000</v>
      </c>
      <c r="G1322" s="191">
        <f t="shared" si="83"/>
        <v>0</v>
      </c>
      <c r="H1322" s="191">
        <f t="shared" si="80"/>
        <v>0</v>
      </c>
      <c r="I1322" s="191">
        <f t="shared" si="81"/>
        <v>0</v>
      </c>
    </row>
    <row r="1323" spans="1:9" s="2" customFormat="1" x14ac:dyDescent="0.2">
      <c r="A1323" s="228" t="s">
        <v>396</v>
      </c>
      <c r="B1323" s="229">
        <v>246000000</v>
      </c>
      <c r="C1323" s="229">
        <v>0</v>
      </c>
      <c r="D1323" s="229">
        <v>0</v>
      </c>
      <c r="E1323" s="229">
        <v>0</v>
      </c>
      <c r="F1323" s="230">
        <f t="shared" si="82"/>
        <v>246000000</v>
      </c>
      <c r="G1323" s="191">
        <f t="shared" si="83"/>
        <v>0</v>
      </c>
      <c r="H1323" s="191">
        <f t="shared" si="80"/>
        <v>0</v>
      </c>
      <c r="I1323" s="191">
        <f t="shared" si="81"/>
        <v>0</v>
      </c>
    </row>
    <row r="1324" spans="1:9" s="2" customFormat="1" x14ac:dyDescent="0.2">
      <c r="A1324" s="228" t="s">
        <v>189</v>
      </c>
      <c r="B1324" s="229">
        <v>53000000</v>
      </c>
      <c r="C1324" s="229">
        <v>0</v>
      </c>
      <c r="D1324" s="229">
        <v>0</v>
      </c>
      <c r="E1324" s="229">
        <v>0</v>
      </c>
      <c r="F1324" s="230">
        <f t="shared" si="82"/>
        <v>53000000</v>
      </c>
      <c r="G1324" s="191">
        <f t="shared" si="83"/>
        <v>0</v>
      </c>
      <c r="H1324" s="191">
        <f t="shared" si="80"/>
        <v>0</v>
      </c>
      <c r="I1324" s="191">
        <f t="shared" si="81"/>
        <v>0</v>
      </c>
    </row>
    <row r="1325" spans="1:9" s="2" customFormat="1" x14ac:dyDescent="0.2">
      <c r="A1325" s="167" t="s">
        <v>131</v>
      </c>
      <c r="B1325" s="231">
        <v>38560000000</v>
      </c>
      <c r="C1325" s="231">
        <v>23788728743.059998</v>
      </c>
      <c r="D1325" s="231">
        <v>252034807</v>
      </c>
      <c r="E1325" s="231">
        <v>252034807</v>
      </c>
      <c r="F1325" s="232">
        <f t="shared" si="82"/>
        <v>14771271256.940002</v>
      </c>
      <c r="G1325" s="233">
        <f t="shared" si="83"/>
        <v>61.692761263122399</v>
      </c>
      <c r="H1325" s="233">
        <f t="shared" si="80"/>
        <v>0.6536172380705394</v>
      </c>
      <c r="I1325" s="233">
        <f t="shared" si="81"/>
        <v>0.6536172380705394</v>
      </c>
    </row>
    <row r="1326" spans="1:9" s="2" customFormat="1" x14ac:dyDescent="0.2">
      <c r="A1326" s="167" t="s">
        <v>1659</v>
      </c>
      <c r="B1326" s="231">
        <v>38560000000</v>
      </c>
      <c r="C1326" s="231">
        <v>23788728743.059998</v>
      </c>
      <c r="D1326" s="231">
        <v>252034807</v>
      </c>
      <c r="E1326" s="231">
        <v>252034807</v>
      </c>
      <c r="F1326" s="232">
        <f t="shared" si="82"/>
        <v>14771271256.940002</v>
      </c>
      <c r="G1326" s="233">
        <f t="shared" si="83"/>
        <v>61.692761263122399</v>
      </c>
      <c r="H1326" s="233">
        <f t="shared" si="80"/>
        <v>0.6536172380705394</v>
      </c>
      <c r="I1326" s="233">
        <f t="shared" si="81"/>
        <v>0.6536172380705394</v>
      </c>
    </row>
    <row r="1327" spans="1:9" s="2" customFormat="1" x14ac:dyDescent="0.2">
      <c r="A1327" s="185" t="s">
        <v>446</v>
      </c>
      <c r="B1327" s="182">
        <v>20795000000</v>
      </c>
      <c r="C1327" s="182">
        <v>16476500526.059999</v>
      </c>
      <c r="D1327" s="182">
        <v>34987675</v>
      </c>
      <c r="E1327" s="182">
        <v>34987675</v>
      </c>
      <c r="F1327" s="183">
        <f t="shared" si="82"/>
        <v>4318499473.9400005</v>
      </c>
      <c r="G1327" s="184">
        <f t="shared" si="83"/>
        <v>79.232991228949274</v>
      </c>
      <c r="H1327" s="184">
        <f t="shared" si="80"/>
        <v>0.16825042077422458</v>
      </c>
      <c r="I1327" s="184">
        <f t="shared" si="81"/>
        <v>0.16825042077422458</v>
      </c>
    </row>
    <row r="1328" spans="1:9" s="2" customFormat="1" x14ac:dyDescent="0.2">
      <c r="A1328" s="185" t="s">
        <v>447</v>
      </c>
      <c r="B1328" s="182">
        <v>17765000000</v>
      </c>
      <c r="C1328" s="182">
        <v>7312228217</v>
      </c>
      <c r="D1328" s="182">
        <v>217047132</v>
      </c>
      <c r="E1328" s="182">
        <v>217047132</v>
      </c>
      <c r="F1328" s="183">
        <f t="shared" si="82"/>
        <v>10452771783</v>
      </c>
      <c r="G1328" s="184">
        <f t="shared" si="83"/>
        <v>41.160868094567974</v>
      </c>
      <c r="H1328" s="184">
        <f t="shared" si="80"/>
        <v>1.221768263439347</v>
      </c>
      <c r="I1328" s="184">
        <f t="shared" si="81"/>
        <v>1.221768263439347</v>
      </c>
    </row>
    <row r="1329" spans="1:9" s="2" customFormat="1" x14ac:dyDescent="0.2">
      <c r="A1329" s="171" t="s">
        <v>448</v>
      </c>
      <c r="B1329" s="172">
        <v>48888000000</v>
      </c>
      <c r="C1329" s="172">
        <v>19476088653.519997</v>
      </c>
      <c r="D1329" s="172">
        <v>10545727257.739998</v>
      </c>
      <c r="E1329" s="172">
        <v>10360365244.799999</v>
      </c>
      <c r="F1329" s="173">
        <f t="shared" si="82"/>
        <v>29411911346.480003</v>
      </c>
      <c r="G1329" s="174">
        <f t="shared" si="83"/>
        <v>39.838178394534438</v>
      </c>
      <c r="H1329" s="174">
        <f t="shared" si="80"/>
        <v>21.571197958067415</v>
      </c>
      <c r="I1329" s="174">
        <f t="shared" si="81"/>
        <v>21.192041492390771</v>
      </c>
    </row>
    <row r="1330" spans="1:9" s="2" customFormat="1" x14ac:dyDescent="0.2">
      <c r="A1330" s="167" t="s">
        <v>109</v>
      </c>
      <c r="B1330" s="231">
        <v>40268000000</v>
      </c>
      <c r="C1330" s="231">
        <v>14222114922.119999</v>
      </c>
      <c r="D1330" s="231">
        <v>10521007007.739998</v>
      </c>
      <c r="E1330" s="231">
        <v>10335644994.799999</v>
      </c>
      <c r="F1330" s="232">
        <f t="shared" si="82"/>
        <v>26045885077.880001</v>
      </c>
      <c r="G1330" s="233">
        <f t="shared" si="83"/>
        <v>35.318652334657791</v>
      </c>
      <c r="H1330" s="233">
        <f t="shared" si="80"/>
        <v>26.127463513807488</v>
      </c>
      <c r="I1330" s="233">
        <f t="shared" si="81"/>
        <v>25.667142631369821</v>
      </c>
    </row>
    <row r="1331" spans="1:9" s="2" customFormat="1" x14ac:dyDescent="0.2">
      <c r="A1331" s="171" t="s">
        <v>28</v>
      </c>
      <c r="B1331" s="172">
        <v>17279000000</v>
      </c>
      <c r="C1331" s="172">
        <v>6035132636</v>
      </c>
      <c r="D1331" s="172">
        <v>6035132636</v>
      </c>
      <c r="E1331" s="172">
        <v>6028220710</v>
      </c>
      <c r="F1331" s="173">
        <f t="shared" si="82"/>
        <v>11243867364</v>
      </c>
      <c r="G1331" s="174">
        <f t="shared" si="83"/>
        <v>34.92755735864344</v>
      </c>
      <c r="H1331" s="174">
        <f t="shared" si="80"/>
        <v>34.92755735864344</v>
      </c>
      <c r="I1331" s="174">
        <f t="shared" si="81"/>
        <v>34.887555471960184</v>
      </c>
    </row>
    <row r="1332" spans="1:9" s="2" customFormat="1" x14ac:dyDescent="0.2">
      <c r="A1332" s="185" t="s">
        <v>110</v>
      </c>
      <c r="B1332" s="182">
        <v>11319000000</v>
      </c>
      <c r="C1332" s="182">
        <v>4036024956</v>
      </c>
      <c r="D1332" s="182">
        <v>4036024956</v>
      </c>
      <c r="E1332" s="182">
        <v>4032247549</v>
      </c>
      <c r="F1332" s="183">
        <f t="shared" si="82"/>
        <v>7282975044</v>
      </c>
      <c r="G1332" s="184">
        <f t="shared" si="83"/>
        <v>35.657080625496953</v>
      </c>
      <c r="H1332" s="184">
        <f t="shared" si="80"/>
        <v>35.657080625496953</v>
      </c>
      <c r="I1332" s="184">
        <f t="shared" si="81"/>
        <v>35.623708357628765</v>
      </c>
    </row>
    <row r="1333" spans="1:9" s="2" customFormat="1" x14ac:dyDescent="0.2">
      <c r="A1333" s="185" t="s">
        <v>111</v>
      </c>
      <c r="B1333" s="182">
        <v>4361000000</v>
      </c>
      <c r="C1333" s="182">
        <v>1605346794</v>
      </c>
      <c r="D1333" s="182">
        <v>1605346794</v>
      </c>
      <c r="E1333" s="182">
        <v>1603910994</v>
      </c>
      <c r="F1333" s="183">
        <f t="shared" si="82"/>
        <v>2755653206</v>
      </c>
      <c r="G1333" s="184">
        <f t="shared" si="83"/>
        <v>36.811437606053659</v>
      </c>
      <c r="H1333" s="184">
        <f t="shared" si="80"/>
        <v>36.811437606053659</v>
      </c>
      <c r="I1333" s="184">
        <f t="shared" si="81"/>
        <v>36.778513964687001</v>
      </c>
    </row>
    <row r="1334" spans="1:9" s="2" customFormat="1" x14ac:dyDescent="0.2">
      <c r="A1334" s="185" t="s">
        <v>112</v>
      </c>
      <c r="B1334" s="182">
        <v>1599000000</v>
      </c>
      <c r="C1334" s="182">
        <v>393760886</v>
      </c>
      <c r="D1334" s="182">
        <v>393760886</v>
      </c>
      <c r="E1334" s="182">
        <v>392062167</v>
      </c>
      <c r="F1334" s="183">
        <f t="shared" si="82"/>
        <v>1205239114</v>
      </c>
      <c r="G1334" s="184">
        <f t="shared" si="83"/>
        <v>24.625446278924329</v>
      </c>
      <c r="H1334" s="184">
        <f t="shared" si="80"/>
        <v>24.625446278924329</v>
      </c>
      <c r="I1334" s="184">
        <f t="shared" si="81"/>
        <v>24.519209943714824</v>
      </c>
    </row>
    <row r="1335" spans="1:9" s="2" customFormat="1" x14ac:dyDescent="0.2">
      <c r="A1335" s="167" t="s">
        <v>29</v>
      </c>
      <c r="B1335" s="231">
        <v>5238000000</v>
      </c>
      <c r="C1335" s="231">
        <v>2655951328.4299998</v>
      </c>
      <c r="D1335" s="231">
        <v>1125966082.46</v>
      </c>
      <c r="E1335" s="231">
        <v>1047693841.46</v>
      </c>
      <c r="F1335" s="232">
        <f t="shared" si="82"/>
        <v>2582048671.5700002</v>
      </c>
      <c r="G1335" s="233">
        <f t="shared" si="83"/>
        <v>50.705447278159596</v>
      </c>
      <c r="H1335" s="233">
        <f t="shared" si="80"/>
        <v>21.496106957999235</v>
      </c>
      <c r="I1335" s="233">
        <f t="shared" si="81"/>
        <v>20.001791551355481</v>
      </c>
    </row>
    <row r="1336" spans="1:9" s="2" customFormat="1" x14ac:dyDescent="0.2">
      <c r="A1336" s="185" t="s">
        <v>113</v>
      </c>
      <c r="B1336" s="182">
        <v>5238000000</v>
      </c>
      <c r="C1336" s="182">
        <v>2655951328.4299998</v>
      </c>
      <c r="D1336" s="182">
        <v>1125966082.46</v>
      </c>
      <c r="E1336" s="182">
        <v>1047693841.46</v>
      </c>
      <c r="F1336" s="183">
        <f t="shared" si="82"/>
        <v>2582048671.5700002</v>
      </c>
      <c r="G1336" s="184">
        <f t="shared" si="83"/>
        <v>50.705447278159596</v>
      </c>
      <c r="H1336" s="184">
        <f t="shared" si="80"/>
        <v>21.496106957999235</v>
      </c>
      <c r="I1336" s="184">
        <f t="shared" si="81"/>
        <v>20.001791551355481</v>
      </c>
    </row>
    <row r="1337" spans="1:9" s="2" customFormat="1" x14ac:dyDescent="0.2">
      <c r="A1337" s="167" t="s">
        <v>30</v>
      </c>
      <c r="B1337" s="231">
        <v>17201000000</v>
      </c>
      <c r="C1337" s="231">
        <v>5322936182.9800005</v>
      </c>
      <c r="D1337" s="231">
        <v>3151923645.5700002</v>
      </c>
      <c r="E1337" s="231">
        <v>3051745799.6300001</v>
      </c>
      <c r="F1337" s="232">
        <f t="shared" si="82"/>
        <v>11878063817.02</v>
      </c>
      <c r="G1337" s="233">
        <f t="shared" si="83"/>
        <v>30.945504232195802</v>
      </c>
      <c r="H1337" s="233">
        <f t="shared" si="80"/>
        <v>18.324072121213884</v>
      </c>
      <c r="I1337" s="233">
        <f t="shared" si="81"/>
        <v>17.741676644555547</v>
      </c>
    </row>
    <row r="1338" spans="1:9" s="2" customFormat="1" x14ac:dyDescent="0.2">
      <c r="A1338" s="228" t="s">
        <v>449</v>
      </c>
      <c r="B1338" s="229">
        <v>13517000000</v>
      </c>
      <c r="C1338" s="229">
        <v>4444642272.6800003</v>
      </c>
      <c r="D1338" s="229">
        <v>2428046735.27</v>
      </c>
      <c r="E1338" s="229">
        <v>2342099889.3299999</v>
      </c>
      <c r="F1338" s="230">
        <f t="shared" si="82"/>
        <v>9072357727.3199997</v>
      </c>
      <c r="G1338" s="191">
        <f t="shared" si="83"/>
        <v>32.881869295553749</v>
      </c>
      <c r="H1338" s="191">
        <f t="shared" si="80"/>
        <v>17.962911409854257</v>
      </c>
      <c r="I1338" s="191">
        <f t="shared" si="81"/>
        <v>17.327068797292299</v>
      </c>
    </row>
    <row r="1339" spans="1:9" s="2" customFormat="1" x14ac:dyDescent="0.2">
      <c r="A1339" s="185" t="s">
        <v>153</v>
      </c>
      <c r="B1339" s="182">
        <v>1796000000</v>
      </c>
      <c r="C1339" s="182">
        <v>586659988</v>
      </c>
      <c r="D1339" s="182">
        <v>586659988</v>
      </c>
      <c r="E1339" s="182">
        <v>586659988</v>
      </c>
      <c r="F1339" s="183">
        <f t="shared" si="82"/>
        <v>1209340012</v>
      </c>
      <c r="G1339" s="184">
        <f t="shared" si="83"/>
        <v>32.664810022271716</v>
      </c>
      <c r="H1339" s="184">
        <f t="shared" si="80"/>
        <v>32.664810022271716</v>
      </c>
      <c r="I1339" s="184">
        <f t="shared" si="81"/>
        <v>32.664810022271716</v>
      </c>
    </row>
    <row r="1340" spans="1:9" s="2" customFormat="1" x14ac:dyDescent="0.2">
      <c r="A1340" s="228" t="s">
        <v>154</v>
      </c>
      <c r="B1340" s="229">
        <v>29000000</v>
      </c>
      <c r="C1340" s="229">
        <v>1626222.3</v>
      </c>
      <c r="D1340" s="229">
        <v>1626222.3</v>
      </c>
      <c r="E1340" s="229">
        <v>1626222.3</v>
      </c>
      <c r="F1340" s="230">
        <f t="shared" si="82"/>
        <v>27373777.699999999</v>
      </c>
      <c r="G1340" s="191">
        <f t="shared" si="83"/>
        <v>5.6076631034482762</v>
      </c>
      <c r="H1340" s="191">
        <f t="shared" si="80"/>
        <v>5.6076631034482762</v>
      </c>
      <c r="I1340" s="191">
        <f t="shared" si="81"/>
        <v>5.6076631034482762</v>
      </c>
    </row>
    <row r="1341" spans="1:9" s="2" customFormat="1" x14ac:dyDescent="0.2">
      <c r="A1341" s="185" t="s">
        <v>117</v>
      </c>
      <c r="B1341" s="182">
        <v>1154000000</v>
      </c>
      <c r="C1341" s="182">
        <v>277439000</v>
      </c>
      <c r="D1341" s="182">
        <v>123022000</v>
      </c>
      <c r="E1341" s="182">
        <v>108791000</v>
      </c>
      <c r="F1341" s="183">
        <f t="shared" si="82"/>
        <v>876561000</v>
      </c>
      <c r="G1341" s="184">
        <f t="shared" si="83"/>
        <v>24.041507798960136</v>
      </c>
      <c r="H1341" s="184">
        <f t="shared" si="80"/>
        <v>10.66048526863085</v>
      </c>
      <c r="I1341" s="184">
        <f t="shared" si="81"/>
        <v>9.4272963604852684</v>
      </c>
    </row>
    <row r="1342" spans="1:9" s="2" customFormat="1" x14ac:dyDescent="0.2">
      <c r="A1342" s="228" t="s">
        <v>118</v>
      </c>
      <c r="B1342" s="229">
        <v>78000000</v>
      </c>
      <c r="C1342" s="229">
        <v>12568700</v>
      </c>
      <c r="D1342" s="229">
        <v>12568700</v>
      </c>
      <c r="E1342" s="229">
        <v>12568700</v>
      </c>
      <c r="F1342" s="230">
        <f t="shared" si="82"/>
        <v>65431300</v>
      </c>
      <c r="G1342" s="191">
        <f t="shared" si="83"/>
        <v>16.113717948717948</v>
      </c>
      <c r="H1342" s="191">
        <f t="shared" si="80"/>
        <v>16.113717948717948</v>
      </c>
      <c r="I1342" s="191">
        <f t="shared" si="81"/>
        <v>16.113717948717948</v>
      </c>
    </row>
    <row r="1343" spans="1:9" s="2" customFormat="1" x14ac:dyDescent="0.2">
      <c r="A1343" s="185" t="s">
        <v>124</v>
      </c>
      <c r="B1343" s="182">
        <v>600000000</v>
      </c>
      <c r="C1343" s="182">
        <v>0</v>
      </c>
      <c r="D1343" s="182">
        <v>0</v>
      </c>
      <c r="E1343" s="182">
        <v>0</v>
      </c>
      <c r="F1343" s="183">
        <f t="shared" si="82"/>
        <v>600000000</v>
      </c>
      <c r="G1343" s="184">
        <f t="shared" si="83"/>
        <v>0</v>
      </c>
      <c r="H1343" s="184">
        <f t="shared" si="80"/>
        <v>0</v>
      </c>
      <c r="I1343" s="184">
        <f t="shared" si="81"/>
        <v>0</v>
      </c>
    </row>
    <row r="1344" spans="1:9" s="2" customFormat="1" x14ac:dyDescent="0.2">
      <c r="A1344" s="185" t="s">
        <v>306</v>
      </c>
      <c r="B1344" s="182">
        <v>27000000</v>
      </c>
      <c r="C1344" s="182">
        <v>0</v>
      </c>
      <c r="D1344" s="182">
        <v>0</v>
      </c>
      <c r="E1344" s="182">
        <v>0</v>
      </c>
      <c r="F1344" s="183">
        <f t="shared" si="82"/>
        <v>27000000</v>
      </c>
      <c r="G1344" s="184">
        <f t="shared" si="83"/>
        <v>0</v>
      </c>
      <c r="H1344" s="184">
        <f t="shared" si="80"/>
        <v>0</v>
      </c>
      <c r="I1344" s="184">
        <f t="shared" si="81"/>
        <v>0</v>
      </c>
    </row>
    <row r="1345" spans="1:9" s="2" customFormat="1" x14ac:dyDescent="0.2">
      <c r="A1345" s="167" t="s">
        <v>33</v>
      </c>
      <c r="B1345" s="231">
        <v>278000000</v>
      </c>
      <c r="C1345" s="231">
        <v>70454698</v>
      </c>
      <c r="D1345" s="231">
        <v>70454698</v>
      </c>
      <c r="E1345" s="231">
        <v>70454698</v>
      </c>
      <c r="F1345" s="232">
        <f t="shared" si="82"/>
        <v>207545302</v>
      </c>
      <c r="G1345" s="233">
        <f t="shared" si="83"/>
        <v>25.343416546762594</v>
      </c>
      <c r="H1345" s="233">
        <f t="shared" si="80"/>
        <v>25.343416546762594</v>
      </c>
      <c r="I1345" s="233">
        <f t="shared" si="81"/>
        <v>25.343416546762594</v>
      </c>
    </row>
    <row r="1346" spans="1:9" s="2" customFormat="1" x14ac:dyDescent="0.2">
      <c r="A1346" s="228" t="s">
        <v>380</v>
      </c>
      <c r="B1346" s="229">
        <v>278000000</v>
      </c>
      <c r="C1346" s="229">
        <v>70454698</v>
      </c>
      <c r="D1346" s="229">
        <v>70454698</v>
      </c>
      <c r="E1346" s="229">
        <v>70454698</v>
      </c>
      <c r="F1346" s="230">
        <f t="shared" si="82"/>
        <v>207545302</v>
      </c>
      <c r="G1346" s="191">
        <f t="shared" si="83"/>
        <v>25.343416546762594</v>
      </c>
      <c r="H1346" s="191">
        <f t="shared" si="80"/>
        <v>25.343416546762594</v>
      </c>
      <c r="I1346" s="191">
        <f t="shared" si="81"/>
        <v>25.343416546762594</v>
      </c>
    </row>
    <row r="1347" spans="1:9" s="2" customFormat="1" x14ac:dyDescent="0.2">
      <c r="A1347" s="171" t="s">
        <v>127</v>
      </c>
      <c r="B1347" s="172">
        <v>272000000</v>
      </c>
      <c r="C1347" s="172">
        <v>137640076.71000001</v>
      </c>
      <c r="D1347" s="172">
        <v>137529945.71000001</v>
      </c>
      <c r="E1347" s="172">
        <v>137529945.71000001</v>
      </c>
      <c r="F1347" s="173">
        <f t="shared" si="82"/>
        <v>134359923.28999999</v>
      </c>
      <c r="G1347" s="174">
        <f t="shared" si="83"/>
        <v>50.602969378676477</v>
      </c>
      <c r="H1347" s="174">
        <f t="shared" si="80"/>
        <v>50.56248004044118</v>
      </c>
      <c r="I1347" s="174">
        <f t="shared" si="81"/>
        <v>50.56248004044118</v>
      </c>
    </row>
    <row r="1348" spans="1:9" s="2" customFormat="1" x14ac:dyDescent="0.2">
      <c r="A1348" s="185" t="s">
        <v>128</v>
      </c>
      <c r="B1348" s="182">
        <v>150000000</v>
      </c>
      <c r="C1348" s="182">
        <v>134872843.71000001</v>
      </c>
      <c r="D1348" s="182">
        <v>134762712.71000001</v>
      </c>
      <c r="E1348" s="182">
        <v>134762712.71000001</v>
      </c>
      <c r="F1348" s="183">
        <f t="shared" si="82"/>
        <v>15127156.289999992</v>
      </c>
      <c r="G1348" s="184">
        <f t="shared" si="83"/>
        <v>89.915229140000008</v>
      </c>
      <c r="H1348" s="184">
        <f t="shared" si="80"/>
        <v>89.841808473333344</v>
      </c>
      <c r="I1348" s="184">
        <f t="shared" si="81"/>
        <v>89.841808473333344</v>
      </c>
    </row>
    <row r="1349" spans="1:9" s="2" customFormat="1" x14ac:dyDescent="0.2">
      <c r="A1349" s="228" t="s">
        <v>130</v>
      </c>
      <c r="B1349" s="229">
        <v>114000000</v>
      </c>
      <c r="C1349" s="229">
        <v>0</v>
      </c>
      <c r="D1349" s="229">
        <v>0</v>
      </c>
      <c r="E1349" s="229">
        <v>0</v>
      </c>
      <c r="F1349" s="230">
        <f t="shared" si="82"/>
        <v>114000000</v>
      </c>
      <c r="G1349" s="191">
        <f t="shared" si="83"/>
        <v>0</v>
      </c>
      <c r="H1349" s="191">
        <f t="shared" si="80"/>
        <v>0</v>
      </c>
      <c r="I1349" s="191">
        <f t="shared" si="81"/>
        <v>0</v>
      </c>
    </row>
    <row r="1350" spans="1:9" s="2" customFormat="1" x14ac:dyDescent="0.2">
      <c r="A1350" s="228" t="s">
        <v>189</v>
      </c>
      <c r="B1350" s="234">
        <v>8000000</v>
      </c>
      <c r="C1350" s="234">
        <v>2767233</v>
      </c>
      <c r="D1350" s="234">
        <v>2767233</v>
      </c>
      <c r="E1350" s="234">
        <v>2767233</v>
      </c>
      <c r="F1350" s="235">
        <f t="shared" si="82"/>
        <v>5232767</v>
      </c>
      <c r="G1350" s="191">
        <f t="shared" si="83"/>
        <v>34.590412499999999</v>
      </c>
      <c r="H1350" s="191">
        <f t="shared" si="80"/>
        <v>34.590412499999999</v>
      </c>
      <c r="I1350" s="191">
        <f t="shared" si="81"/>
        <v>34.590412499999999</v>
      </c>
    </row>
    <row r="1351" spans="1:9" s="2" customFormat="1" x14ac:dyDescent="0.2">
      <c r="A1351" s="171" t="s">
        <v>131</v>
      </c>
      <c r="B1351" s="172">
        <v>8620000000</v>
      </c>
      <c r="C1351" s="172">
        <v>5253973731.3999996</v>
      </c>
      <c r="D1351" s="172">
        <v>24720250</v>
      </c>
      <c r="E1351" s="172">
        <v>24720250</v>
      </c>
      <c r="F1351" s="173">
        <f t="shared" si="82"/>
        <v>3366026268.6000004</v>
      </c>
      <c r="G1351" s="174">
        <f t="shared" si="83"/>
        <v>60.950971361948945</v>
      </c>
      <c r="H1351" s="174">
        <f t="shared" ref="H1351:H1414" si="84">IFERROR(IF(D1351&gt;0,+D1351/B1351*100,0),0)</f>
        <v>0.28677784222737818</v>
      </c>
      <c r="I1351" s="174">
        <f t="shared" ref="I1351:I1414" si="85">IFERROR(IF(E1351&gt;0,+E1351/B1351*100,0),0)</f>
        <v>0.28677784222737818</v>
      </c>
    </row>
    <row r="1352" spans="1:9" s="2" customFormat="1" x14ac:dyDescent="0.2">
      <c r="A1352" s="167" t="s">
        <v>1659</v>
      </c>
      <c r="B1352" s="231">
        <v>8620000000</v>
      </c>
      <c r="C1352" s="231">
        <v>5253973731.3999996</v>
      </c>
      <c r="D1352" s="231">
        <v>24720250</v>
      </c>
      <c r="E1352" s="231">
        <v>24720250</v>
      </c>
      <c r="F1352" s="232">
        <f t="shared" si="82"/>
        <v>3366026268.6000004</v>
      </c>
      <c r="G1352" s="233">
        <f t="shared" si="83"/>
        <v>60.950971361948945</v>
      </c>
      <c r="H1352" s="233">
        <f t="shared" si="84"/>
        <v>0.28677784222737818</v>
      </c>
      <c r="I1352" s="233">
        <f t="shared" si="85"/>
        <v>0.28677784222737818</v>
      </c>
    </row>
    <row r="1353" spans="1:9" s="2" customFormat="1" x14ac:dyDescent="0.2">
      <c r="A1353" s="185" t="s">
        <v>434</v>
      </c>
      <c r="B1353" s="182">
        <v>320000000</v>
      </c>
      <c r="C1353" s="182">
        <v>0</v>
      </c>
      <c r="D1353" s="182">
        <v>0</v>
      </c>
      <c r="E1353" s="182">
        <v>0</v>
      </c>
      <c r="F1353" s="183">
        <f t="shared" ref="F1353:F1416" si="86">+B1353-C1353</f>
        <v>320000000</v>
      </c>
      <c r="G1353" s="184">
        <f t="shared" ref="G1353:G1416" si="87">IFERROR(IF(C1353&gt;0,+C1353/B1353*100,0),0)</f>
        <v>0</v>
      </c>
      <c r="H1353" s="184">
        <f t="shared" si="84"/>
        <v>0</v>
      </c>
      <c r="I1353" s="184">
        <f t="shared" si="85"/>
        <v>0</v>
      </c>
    </row>
    <row r="1354" spans="1:9" s="2" customFormat="1" x14ac:dyDescent="0.2">
      <c r="A1354" s="185" t="s">
        <v>450</v>
      </c>
      <c r="B1354" s="182">
        <v>200000000</v>
      </c>
      <c r="C1354" s="182">
        <v>0</v>
      </c>
      <c r="D1354" s="182">
        <v>0</v>
      </c>
      <c r="E1354" s="182">
        <v>0</v>
      </c>
      <c r="F1354" s="183">
        <f t="shared" si="86"/>
        <v>200000000</v>
      </c>
      <c r="G1354" s="184">
        <f t="shared" si="87"/>
        <v>0</v>
      </c>
      <c r="H1354" s="184">
        <f t="shared" si="84"/>
        <v>0</v>
      </c>
      <c r="I1354" s="184">
        <f t="shared" si="85"/>
        <v>0</v>
      </c>
    </row>
    <row r="1355" spans="1:9" s="2" customFormat="1" x14ac:dyDescent="0.2">
      <c r="A1355" s="185" t="s">
        <v>451</v>
      </c>
      <c r="B1355" s="182">
        <v>5000000000</v>
      </c>
      <c r="C1355" s="182">
        <v>2153973731.4000001</v>
      </c>
      <c r="D1355" s="182">
        <v>9590210</v>
      </c>
      <c r="E1355" s="182">
        <v>9590210</v>
      </c>
      <c r="F1355" s="183">
        <f t="shared" si="86"/>
        <v>2846026268.5999999</v>
      </c>
      <c r="G1355" s="184">
        <f t="shared" si="87"/>
        <v>43.079474628</v>
      </c>
      <c r="H1355" s="184">
        <f t="shared" si="84"/>
        <v>0.19180420000000001</v>
      </c>
      <c r="I1355" s="184">
        <f t="shared" si="85"/>
        <v>0.19180420000000001</v>
      </c>
    </row>
    <row r="1356" spans="1:9" s="2" customFormat="1" ht="11.25" customHeight="1" x14ac:dyDescent="0.2">
      <c r="A1356" s="185" t="s">
        <v>452</v>
      </c>
      <c r="B1356" s="182">
        <v>3100000000</v>
      </c>
      <c r="C1356" s="182">
        <v>3100000000</v>
      </c>
      <c r="D1356" s="182">
        <v>15130040</v>
      </c>
      <c r="E1356" s="182">
        <v>15130040</v>
      </c>
      <c r="F1356" s="183">
        <f t="shared" si="86"/>
        <v>0</v>
      </c>
      <c r="G1356" s="184">
        <f t="shared" si="87"/>
        <v>100</v>
      </c>
      <c r="H1356" s="184">
        <f t="shared" si="84"/>
        <v>0.4880658064516129</v>
      </c>
      <c r="I1356" s="184">
        <f t="shared" si="85"/>
        <v>0.4880658064516129</v>
      </c>
    </row>
    <row r="1357" spans="1:9" s="2" customFormat="1" x14ac:dyDescent="0.2">
      <c r="A1357" s="167" t="s">
        <v>453</v>
      </c>
      <c r="B1357" s="231">
        <v>73024000000</v>
      </c>
      <c r="C1357" s="231">
        <v>26025673829.400002</v>
      </c>
      <c r="D1357" s="231">
        <v>16059537714.59</v>
      </c>
      <c r="E1357" s="231">
        <v>15827862460.74</v>
      </c>
      <c r="F1357" s="232">
        <f t="shared" si="86"/>
        <v>46998326170.599998</v>
      </c>
      <c r="G1357" s="233">
        <f t="shared" si="87"/>
        <v>35.639890761119638</v>
      </c>
      <c r="H1357" s="233">
        <f t="shared" si="84"/>
        <v>21.992136440882451</v>
      </c>
      <c r="I1357" s="233">
        <f t="shared" si="85"/>
        <v>21.674877383791628</v>
      </c>
    </row>
    <row r="1358" spans="1:9" s="2" customFormat="1" x14ac:dyDescent="0.2">
      <c r="A1358" s="167" t="s">
        <v>109</v>
      </c>
      <c r="B1358" s="231">
        <v>59154000000</v>
      </c>
      <c r="C1358" s="231">
        <v>25408727360.360001</v>
      </c>
      <c r="D1358" s="231">
        <v>16059537714.59</v>
      </c>
      <c r="E1358" s="231">
        <v>15827862460.74</v>
      </c>
      <c r="F1358" s="232">
        <f t="shared" si="86"/>
        <v>33745272639.639999</v>
      </c>
      <c r="G1358" s="233">
        <f t="shared" si="87"/>
        <v>42.953523616932074</v>
      </c>
      <c r="H1358" s="233">
        <f t="shared" si="84"/>
        <v>27.148692758883591</v>
      </c>
      <c r="I1358" s="233">
        <f t="shared" si="85"/>
        <v>26.757045103864492</v>
      </c>
    </row>
    <row r="1359" spans="1:9" s="2" customFormat="1" x14ac:dyDescent="0.2">
      <c r="A1359" s="171" t="s">
        <v>28</v>
      </c>
      <c r="B1359" s="172">
        <v>13624000000</v>
      </c>
      <c r="C1359" s="172">
        <v>4621708325</v>
      </c>
      <c r="D1359" s="172">
        <v>4621708325</v>
      </c>
      <c r="E1359" s="172">
        <v>4621708325</v>
      </c>
      <c r="F1359" s="173">
        <f t="shared" si="86"/>
        <v>9002291675</v>
      </c>
      <c r="G1359" s="174">
        <f t="shared" si="87"/>
        <v>33.923284828244277</v>
      </c>
      <c r="H1359" s="174">
        <f t="shared" si="84"/>
        <v>33.923284828244277</v>
      </c>
      <c r="I1359" s="174">
        <f t="shared" si="85"/>
        <v>33.923284828244277</v>
      </c>
    </row>
    <row r="1360" spans="1:9" s="2" customFormat="1" x14ac:dyDescent="0.2">
      <c r="A1360" s="185" t="s">
        <v>110</v>
      </c>
      <c r="B1360" s="182">
        <v>8476000000</v>
      </c>
      <c r="C1360" s="182">
        <v>3243084281</v>
      </c>
      <c r="D1360" s="182">
        <v>3243084281</v>
      </c>
      <c r="E1360" s="182">
        <v>3243084281</v>
      </c>
      <c r="F1360" s="183">
        <f t="shared" si="86"/>
        <v>5232915719</v>
      </c>
      <c r="G1360" s="184">
        <f t="shared" si="87"/>
        <v>38.26196650542709</v>
      </c>
      <c r="H1360" s="184">
        <f t="shared" si="84"/>
        <v>38.26196650542709</v>
      </c>
      <c r="I1360" s="184">
        <f t="shared" si="85"/>
        <v>38.26196650542709</v>
      </c>
    </row>
    <row r="1361" spans="1:9" s="2" customFormat="1" x14ac:dyDescent="0.2">
      <c r="A1361" s="228" t="s">
        <v>111</v>
      </c>
      <c r="B1361" s="229">
        <v>3027000000</v>
      </c>
      <c r="C1361" s="229">
        <v>1190011210</v>
      </c>
      <c r="D1361" s="229">
        <v>1190011210</v>
      </c>
      <c r="E1361" s="229">
        <v>1190011210</v>
      </c>
      <c r="F1361" s="230">
        <f t="shared" si="86"/>
        <v>1836988790</v>
      </c>
      <c r="G1361" s="191">
        <f t="shared" si="87"/>
        <v>39.313221341261979</v>
      </c>
      <c r="H1361" s="191">
        <f t="shared" si="84"/>
        <v>39.313221341261979</v>
      </c>
      <c r="I1361" s="191">
        <f t="shared" si="85"/>
        <v>39.313221341261979</v>
      </c>
    </row>
    <row r="1362" spans="1:9" s="2" customFormat="1" x14ac:dyDescent="0.2">
      <c r="A1362" s="185" t="s">
        <v>112</v>
      </c>
      <c r="B1362" s="182">
        <v>835000000</v>
      </c>
      <c r="C1362" s="182">
        <v>188612834</v>
      </c>
      <c r="D1362" s="182">
        <v>188612834</v>
      </c>
      <c r="E1362" s="182">
        <v>188612834</v>
      </c>
      <c r="F1362" s="183">
        <f t="shared" si="86"/>
        <v>646387166</v>
      </c>
      <c r="G1362" s="184">
        <f t="shared" si="87"/>
        <v>22.588363353293413</v>
      </c>
      <c r="H1362" s="184">
        <f t="shared" si="84"/>
        <v>22.588363353293413</v>
      </c>
      <c r="I1362" s="184">
        <f t="shared" si="85"/>
        <v>22.588363353293413</v>
      </c>
    </row>
    <row r="1363" spans="1:9" s="2" customFormat="1" x14ac:dyDescent="0.2">
      <c r="A1363" s="185" t="s">
        <v>217</v>
      </c>
      <c r="B1363" s="182">
        <v>1286000000</v>
      </c>
      <c r="C1363" s="182">
        <v>0</v>
      </c>
      <c r="D1363" s="182">
        <v>0</v>
      </c>
      <c r="E1363" s="182">
        <v>0</v>
      </c>
      <c r="F1363" s="183">
        <f t="shared" si="86"/>
        <v>1286000000</v>
      </c>
      <c r="G1363" s="184">
        <f t="shared" si="87"/>
        <v>0</v>
      </c>
      <c r="H1363" s="184">
        <f t="shared" si="84"/>
        <v>0</v>
      </c>
      <c r="I1363" s="184">
        <f t="shared" si="85"/>
        <v>0</v>
      </c>
    </row>
    <row r="1364" spans="1:9" s="2" customFormat="1" x14ac:dyDescent="0.2">
      <c r="A1364" s="167" t="s">
        <v>29</v>
      </c>
      <c r="B1364" s="231">
        <v>2349000000</v>
      </c>
      <c r="C1364" s="231">
        <v>905809023.20000005</v>
      </c>
      <c r="D1364" s="231">
        <v>324763999.39999998</v>
      </c>
      <c r="E1364" s="231">
        <v>324648191.39999998</v>
      </c>
      <c r="F1364" s="232">
        <f t="shared" si="86"/>
        <v>1443190976.8</v>
      </c>
      <c r="G1364" s="233">
        <f t="shared" si="87"/>
        <v>38.561473954874415</v>
      </c>
      <c r="H1364" s="233">
        <f t="shared" si="84"/>
        <v>13.825627901234567</v>
      </c>
      <c r="I1364" s="233">
        <f t="shared" si="85"/>
        <v>13.820697803320561</v>
      </c>
    </row>
    <row r="1365" spans="1:9" s="2" customFormat="1" x14ac:dyDescent="0.2">
      <c r="A1365" s="185" t="s">
        <v>113</v>
      </c>
      <c r="B1365" s="182">
        <v>2349000000</v>
      </c>
      <c r="C1365" s="182">
        <v>905809023.20000005</v>
      </c>
      <c r="D1365" s="182">
        <v>324763999.39999998</v>
      </c>
      <c r="E1365" s="182">
        <v>324648191.39999998</v>
      </c>
      <c r="F1365" s="183">
        <f t="shared" si="86"/>
        <v>1443190976.8</v>
      </c>
      <c r="G1365" s="184">
        <f t="shared" si="87"/>
        <v>38.561473954874415</v>
      </c>
      <c r="H1365" s="184">
        <f t="shared" si="84"/>
        <v>13.825627901234567</v>
      </c>
      <c r="I1365" s="184">
        <f t="shared" si="85"/>
        <v>13.820697803320561</v>
      </c>
    </row>
    <row r="1366" spans="1:9" s="2" customFormat="1" x14ac:dyDescent="0.2">
      <c r="A1366" s="167" t="s">
        <v>30</v>
      </c>
      <c r="B1366" s="231">
        <v>16737000000</v>
      </c>
      <c r="C1366" s="231">
        <v>925053565</v>
      </c>
      <c r="D1366" s="231">
        <v>925053565</v>
      </c>
      <c r="E1366" s="231">
        <v>919253565</v>
      </c>
      <c r="F1366" s="232">
        <f t="shared" si="86"/>
        <v>15811946435</v>
      </c>
      <c r="G1366" s="233">
        <f t="shared" si="87"/>
        <v>5.5269974607157799</v>
      </c>
      <c r="H1366" s="233">
        <f t="shared" si="84"/>
        <v>5.5269974607157799</v>
      </c>
      <c r="I1366" s="233">
        <f t="shared" si="85"/>
        <v>5.4923436995877397</v>
      </c>
    </row>
    <row r="1367" spans="1:9" s="2" customFormat="1" x14ac:dyDescent="0.2">
      <c r="A1367" s="185" t="s">
        <v>115</v>
      </c>
      <c r="B1367" s="182">
        <v>2990000000</v>
      </c>
      <c r="C1367" s="182">
        <v>0</v>
      </c>
      <c r="D1367" s="182">
        <v>0</v>
      </c>
      <c r="E1367" s="182">
        <v>0</v>
      </c>
      <c r="F1367" s="183">
        <f t="shared" si="86"/>
        <v>2990000000</v>
      </c>
      <c r="G1367" s="184">
        <f t="shared" si="87"/>
        <v>0</v>
      </c>
      <c r="H1367" s="184">
        <f t="shared" si="84"/>
        <v>0</v>
      </c>
      <c r="I1367" s="184">
        <f t="shared" si="85"/>
        <v>0</v>
      </c>
    </row>
    <row r="1368" spans="1:9" s="2" customFormat="1" x14ac:dyDescent="0.2">
      <c r="A1368" s="185" t="s">
        <v>153</v>
      </c>
      <c r="B1368" s="182">
        <v>2520000000</v>
      </c>
      <c r="C1368" s="182">
        <v>868635125</v>
      </c>
      <c r="D1368" s="182">
        <v>868635125</v>
      </c>
      <c r="E1368" s="182">
        <v>868635125</v>
      </c>
      <c r="F1368" s="183">
        <f t="shared" si="86"/>
        <v>1651364875</v>
      </c>
      <c r="G1368" s="184">
        <f t="shared" si="87"/>
        <v>34.46964781746032</v>
      </c>
      <c r="H1368" s="184">
        <f t="shared" si="84"/>
        <v>34.46964781746032</v>
      </c>
      <c r="I1368" s="184">
        <f t="shared" si="85"/>
        <v>34.46964781746032</v>
      </c>
    </row>
    <row r="1369" spans="1:9" s="2" customFormat="1" x14ac:dyDescent="0.2">
      <c r="A1369" s="185" t="s">
        <v>154</v>
      </c>
      <c r="B1369" s="182">
        <v>55000000</v>
      </c>
      <c r="C1369" s="182">
        <v>0</v>
      </c>
      <c r="D1369" s="182">
        <v>0</v>
      </c>
      <c r="E1369" s="182">
        <v>0</v>
      </c>
      <c r="F1369" s="183">
        <f t="shared" si="86"/>
        <v>55000000</v>
      </c>
      <c r="G1369" s="184">
        <f t="shared" si="87"/>
        <v>0</v>
      </c>
      <c r="H1369" s="184">
        <f t="shared" si="84"/>
        <v>0</v>
      </c>
      <c r="I1369" s="184">
        <f t="shared" si="85"/>
        <v>0</v>
      </c>
    </row>
    <row r="1370" spans="1:9" s="2" customFormat="1" x14ac:dyDescent="0.2">
      <c r="A1370" s="228" t="s">
        <v>117</v>
      </c>
      <c r="B1370" s="229">
        <v>946000000</v>
      </c>
      <c r="C1370" s="229">
        <v>16649000</v>
      </c>
      <c r="D1370" s="229">
        <v>16649000</v>
      </c>
      <c r="E1370" s="229">
        <v>16649000</v>
      </c>
      <c r="F1370" s="230">
        <f t="shared" si="86"/>
        <v>929351000</v>
      </c>
      <c r="G1370" s="191">
        <f t="shared" si="87"/>
        <v>1.7599365750528542</v>
      </c>
      <c r="H1370" s="191">
        <f t="shared" si="84"/>
        <v>1.7599365750528542</v>
      </c>
      <c r="I1370" s="191">
        <f t="shared" si="85"/>
        <v>1.7599365750528542</v>
      </c>
    </row>
    <row r="1371" spans="1:9" s="2" customFormat="1" x14ac:dyDescent="0.2">
      <c r="A1371" s="185" t="s">
        <v>118</v>
      </c>
      <c r="B1371" s="182">
        <v>34000000</v>
      </c>
      <c r="C1371" s="182">
        <v>33969440</v>
      </c>
      <c r="D1371" s="182">
        <v>33969440</v>
      </c>
      <c r="E1371" s="182">
        <v>33969440</v>
      </c>
      <c r="F1371" s="183">
        <f t="shared" si="86"/>
        <v>30560</v>
      </c>
      <c r="G1371" s="184">
        <f t="shared" si="87"/>
        <v>99.910117647058826</v>
      </c>
      <c r="H1371" s="184">
        <f t="shared" si="84"/>
        <v>99.910117647058826</v>
      </c>
      <c r="I1371" s="184">
        <f t="shared" si="85"/>
        <v>99.910117647058826</v>
      </c>
    </row>
    <row r="1372" spans="1:9" s="2" customFormat="1" x14ac:dyDescent="0.2">
      <c r="A1372" s="228" t="s">
        <v>124</v>
      </c>
      <c r="B1372" s="229">
        <v>10177000000</v>
      </c>
      <c r="C1372" s="229">
        <v>0</v>
      </c>
      <c r="D1372" s="229">
        <v>0</v>
      </c>
      <c r="E1372" s="229">
        <v>0</v>
      </c>
      <c r="F1372" s="230">
        <f t="shared" si="86"/>
        <v>10177000000</v>
      </c>
      <c r="G1372" s="191">
        <f t="shared" si="87"/>
        <v>0</v>
      </c>
      <c r="H1372" s="191">
        <f t="shared" si="84"/>
        <v>0</v>
      </c>
      <c r="I1372" s="191">
        <f t="shared" si="85"/>
        <v>0</v>
      </c>
    </row>
    <row r="1373" spans="1:9" s="2" customFormat="1" x14ac:dyDescent="0.2">
      <c r="A1373" s="185" t="s">
        <v>306</v>
      </c>
      <c r="B1373" s="182">
        <v>15000000</v>
      </c>
      <c r="C1373" s="182">
        <v>5800000</v>
      </c>
      <c r="D1373" s="182">
        <v>5800000</v>
      </c>
      <c r="E1373" s="182">
        <v>0</v>
      </c>
      <c r="F1373" s="183">
        <f t="shared" si="86"/>
        <v>9200000</v>
      </c>
      <c r="G1373" s="184">
        <f t="shared" si="87"/>
        <v>38.666666666666664</v>
      </c>
      <c r="H1373" s="184">
        <f t="shared" si="84"/>
        <v>38.666666666666664</v>
      </c>
      <c r="I1373" s="184">
        <f t="shared" si="85"/>
        <v>0</v>
      </c>
    </row>
    <row r="1374" spans="1:9" s="2" customFormat="1" x14ac:dyDescent="0.2">
      <c r="A1374" s="171" t="s">
        <v>31</v>
      </c>
      <c r="B1374" s="172">
        <v>24876000000</v>
      </c>
      <c r="C1374" s="172">
        <v>17776802761.16</v>
      </c>
      <c r="D1374" s="172">
        <v>9008658139.1900005</v>
      </c>
      <c r="E1374" s="172">
        <v>8782898693.3400002</v>
      </c>
      <c r="F1374" s="173">
        <f t="shared" si="86"/>
        <v>7099197238.8400002</v>
      </c>
      <c r="G1374" s="174">
        <f t="shared" si="87"/>
        <v>71.461660882617778</v>
      </c>
      <c r="H1374" s="174">
        <f t="shared" si="84"/>
        <v>36.214255262863809</v>
      </c>
      <c r="I1374" s="174">
        <f t="shared" si="85"/>
        <v>35.306716085142313</v>
      </c>
    </row>
    <row r="1375" spans="1:9" s="2" customFormat="1" ht="11.25" customHeight="1" x14ac:dyDescent="0.2">
      <c r="A1375" s="185" t="s">
        <v>430</v>
      </c>
      <c r="B1375" s="182">
        <v>24876000000</v>
      </c>
      <c r="C1375" s="182">
        <v>17776802761.16</v>
      </c>
      <c r="D1375" s="182">
        <v>9008658139.1900005</v>
      </c>
      <c r="E1375" s="182">
        <v>8782898693.3400002</v>
      </c>
      <c r="F1375" s="183">
        <f t="shared" si="86"/>
        <v>7099197238.8400002</v>
      </c>
      <c r="G1375" s="184">
        <f t="shared" si="87"/>
        <v>71.461660882617778</v>
      </c>
      <c r="H1375" s="184">
        <f t="shared" si="84"/>
        <v>36.214255262863809</v>
      </c>
      <c r="I1375" s="184">
        <f t="shared" si="85"/>
        <v>35.306716085142313</v>
      </c>
    </row>
    <row r="1376" spans="1:9" s="2" customFormat="1" x14ac:dyDescent="0.2">
      <c r="A1376" s="171" t="s">
        <v>33</v>
      </c>
      <c r="B1376" s="172">
        <v>400000000</v>
      </c>
      <c r="C1376" s="172">
        <v>343944723</v>
      </c>
      <c r="D1376" s="172">
        <v>343944723</v>
      </c>
      <c r="E1376" s="172">
        <v>343944723</v>
      </c>
      <c r="F1376" s="173">
        <f t="shared" si="86"/>
        <v>56055277</v>
      </c>
      <c r="G1376" s="174">
        <f t="shared" si="87"/>
        <v>85.986180750000003</v>
      </c>
      <c r="H1376" s="174">
        <f t="shared" si="84"/>
        <v>85.986180750000003</v>
      </c>
      <c r="I1376" s="174">
        <f t="shared" si="85"/>
        <v>85.986180750000003</v>
      </c>
    </row>
    <row r="1377" spans="1:9" s="2" customFormat="1" x14ac:dyDescent="0.2">
      <c r="A1377" s="185" t="s">
        <v>380</v>
      </c>
      <c r="B1377" s="182">
        <v>400000000</v>
      </c>
      <c r="C1377" s="182">
        <v>343944723</v>
      </c>
      <c r="D1377" s="182">
        <v>343944723</v>
      </c>
      <c r="E1377" s="182">
        <v>343944723</v>
      </c>
      <c r="F1377" s="183">
        <f t="shared" si="86"/>
        <v>56055277</v>
      </c>
      <c r="G1377" s="184">
        <f t="shared" si="87"/>
        <v>85.986180750000003</v>
      </c>
      <c r="H1377" s="184">
        <f t="shared" si="84"/>
        <v>85.986180750000003</v>
      </c>
      <c r="I1377" s="184">
        <f t="shared" si="85"/>
        <v>85.986180750000003</v>
      </c>
    </row>
    <row r="1378" spans="1:9" s="2" customFormat="1" x14ac:dyDescent="0.2">
      <c r="A1378" s="167" t="s">
        <v>127</v>
      </c>
      <c r="B1378" s="231">
        <v>1168000000</v>
      </c>
      <c r="C1378" s="231">
        <v>835408963</v>
      </c>
      <c r="D1378" s="231">
        <v>835408963</v>
      </c>
      <c r="E1378" s="231">
        <v>835408963</v>
      </c>
      <c r="F1378" s="232">
        <f t="shared" si="86"/>
        <v>332591037</v>
      </c>
      <c r="G1378" s="233">
        <f t="shared" si="87"/>
        <v>71.524739982876724</v>
      </c>
      <c r="H1378" s="233">
        <f t="shared" si="84"/>
        <v>71.524739982876724</v>
      </c>
      <c r="I1378" s="233">
        <f t="shared" si="85"/>
        <v>71.524739982876724</v>
      </c>
    </row>
    <row r="1379" spans="1:9" s="2" customFormat="1" x14ac:dyDescent="0.2">
      <c r="A1379" s="185" t="s">
        <v>128</v>
      </c>
      <c r="B1379" s="187">
        <v>958000000</v>
      </c>
      <c r="C1379" s="187">
        <v>815888863</v>
      </c>
      <c r="D1379" s="187">
        <v>815888863</v>
      </c>
      <c r="E1379" s="187">
        <v>815888863</v>
      </c>
      <c r="F1379" s="188">
        <f t="shared" si="86"/>
        <v>142111137</v>
      </c>
      <c r="G1379" s="184">
        <f t="shared" si="87"/>
        <v>85.165852087682666</v>
      </c>
      <c r="H1379" s="184">
        <f t="shared" si="84"/>
        <v>85.165852087682666</v>
      </c>
      <c r="I1379" s="184">
        <f t="shared" si="85"/>
        <v>85.165852087682666</v>
      </c>
    </row>
    <row r="1380" spans="1:9" s="2" customFormat="1" x14ac:dyDescent="0.2">
      <c r="A1380" s="228" t="s">
        <v>129</v>
      </c>
      <c r="B1380" s="229">
        <v>20000000</v>
      </c>
      <c r="C1380" s="229">
        <v>19520100</v>
      </c>
      <c r="D1380" s="229">
        <v>19520100</v>
      </c>
      <c r="E1380" s="229">
        <v>19520100</v>
      </c>
      <c r="F1380" s="230">
        <f t="shared" si="86"/>
        <v>479900</v>
      </c>
      <c r="G1380" s="191">
        <f t="shared" si="87"/>
        <v>97.600499999999997</v>
      </c>
      <c r="H1380" s="191">
        <f t="shared" si="84"/>
        <v>97.600499999999997</v>
      </c>
      <c r="I1380" s="191">
        <f t="shared" si="85"/>
        <v>97.600499999999997</v>
      </c>
    </row>
    <row r="1381" spans="1:9" s="2" customFormat="1" x14ac:dyDescent="0.2">
      <c r="A1381" s="228" t="s">
        <v>130</v>
      </c>
      <c r="B1381" s="229">
        <v>190000000</v>
      </c>
      <c r="C1381" s="229">
        <v>0</v>
      </c>
      <c r="D1381" s="229">
        <v>0</v>
      </c>
      <c r="E1381" s="229">
        <v>0</v>
      </c>
      <c r="F1381" s="230">
        <f t="shared" si="86"/>
        <v>190000000</v>
      </c>
      <c r="G1381" s="191">
        <f t="shared" si="87"/>
        <v>0</v>
      </c>
      <c r="H1381" s="191">
        <f t="shared" si="84"/>
        <v>0</v>
      </c>
      <c r="I1381" s="191">
        <f t="shared" si="85"/>
        <v>0</v>
      </c>
    </row>
    <row r="1382" spans="1:9" s="2" customFormat="1" x14ac:dyDescent="0.2">
      <c r="A1382" s="167" t="s">
        <v>131</v>
      </c>
      <c r="B1382" s="231">
        <v>13870000000</v>
      </c>
      <c r="C1382" s="231">
        <v>616946469.03999996</v>
      </c>
      <c r="D1382" s="231">
        <v>0</v>
      </c>
      <c r="E1382" s="231">
        <v>0</v>
      </c>
      <c r="F1382" s="232">
        <f t="shared" si="86"/>
        <v>13253053530.959999</v>
      </c>
      <c r="G1382" s="233">
        <f t="shared" si="87"/>
        <v>4.4480639440519099</v>
      </c>
      <c r="H1382" s="233">
        <f t="shared" si="84"/>
        <v>0</v>
      </c>
      <c r="I1382" s="233">
        <f t="shared" si="85"/>
        <v>0</v>
      </c>
    </row>
    <row r="1383" spans="1:9" s="2" customFormat="1" x14ac:dyDescent="0.2">
      <c r="A1383" s="167" t="s">
        <v>1659</v>
      </c>
      <c r="B1383" s="231">
        <v>13870000000</v>
      </c>
      <c r="C1383" s="231">
        <v>616946469.03999996</v>
      </c>
      <c r="D1383" s="231">
        <v>0</v>
      </c>
      <c r="E1383" s="231">
        <v>0</v>
      </c>
      <c r="F1383" s="232">
        <f t="shared" si="86"/>
        <v>13253053530.959999</v>
      </c>
      <c r="G1383" s="233">
        <f t="shared" si="87"/>
        <v>4.4480639440519099</v>
      </c>
      <c r="H1383" s="233">
        <f t="shared" si="84"/>
        <v>0</v>
      </c>
      <c r="I1383" s="233">
        <f t="shared" si="85"/>
        <v>0</v>
      </c>
    </row>
    <row r="1384" spans="1:9" s="2" customFormat="1" x14ac:dyDescent="0.2">
      <c r="A1384" s="185" t="s">
        <v>454</v>
      </c>
      <c r="B1384" s="182">
        <v>13870000000</v>
      </c>
      <c r="C1384" s="182">
        <v>616946469.03999996</v>
      </c>
      <c r="D1384" s="182">
        <v>0</v>
      </c>
      <c r="E1384" s="182">
        <v>0</v>
      </c>
      <c r="F1384" s="183">
        <f t="shared" si="86"/>
        <v>13253053530.959999</v>
      </c>
      <c r="G1384" s="184">
        <f t="shared" si="87"/>
        <v>4.4480639440519099</v>
      </c>
      <c r="H1384" s="184">
        <f t="shared" si="84"/>
        <v>0</v>
      </c>
      <c r="I1384" s="184">
        <f t="shared" si="85"/>
        <v>0</v>
      </c>
    </row>
    <row r="1385" spans="1:9" s="2" customFormat="1" x14ac:dyDescent="0.2">
      <c r="A1385" s="171" t="s">
        <v>455</v>
      </c>
      <c r="B1385" s="172">
        <v>6641562000000</v>
      </c>
      <c r="C1385" s="172">
        <v>2300681923612.7202</v>
      </c>
      <c r="D1385" s="172">
        <v>2282178709908.0898</v>
      </c>
      <c r="E1385" s="172">
        <v>2281816489147.0898</v>
      </c>
      <c r="F1385" s="173">
        <f t="shared" si="86"/>
        <v>4340880076387.2798</v>
      </c>
      <c r="G1385" s="174">
        <f t="shared" si="87"/>
        <v>34.640675244960747</v>
      </c>
      <c r="H1385" s="174">
        <f t="shared" si="84"/>
        <v>34.362077925465272</v>
      </c>
      <c r="I1385" s="174">
        <f t="shared" si="85"/>
        <v>34.356624076491187</v>
      </c>
    </row>
    <row r="1386" spans="1:9" s="2" customFormat="1" x14ac:dyDescent="0.2">
      <c r="A1386" s="171" t="s">
        <v>109</v>
      </c>
      <c r="B1386" s="172">
        <v>6631022000000</v>
      </c>
      <c r="C1386" s="172">
        <v>2299114740168.3999</v>
      </c>
      <c r="D1386" s="172">
        <v>2281523316463.0898</v>
      </c>
      <c r="E1386" s="172">
        <v>2281161095702.0898</v>
      </c>
      <c r="F1386" s="173">
        <f t="shared" si="86"/>
        <v>4331907259831.6001</v>
      </c>
      <c r="G1386" s="174">
        <f t="shared" si="87"/>
        <v>34.672102432602394</v>
      </c>
      <c r="H1386" s="174">
        <f t="shared" si="84"/>
        <v>34.406812652153619</v>
      </c>
      <c r="I1386" s="174">
        <f t="shared" si="85"/>
        <v>34.401350134294375</v>
      </c>
    </row>
    <row r="1387" spans="1:9" s="2" customFormat="1" ht="11.25" customHeight="1" x14ac:dyDescent="0.2">
      <c r="A1387" s="171" t="s">
        <v>28</v>
      </c>
      <c r="B1387" s="172">
        <v>9210000000</v>
      </c>
      <c r="C1387" s="172">
        <v>2835079633</v>
      </c>
      <c r="D1387" s="172">
        <v>2835079633</v>
      </c>
      <c r="E1387" s="172">
        <v>2830441325</v>
      </c>
      <c r="F1387" s="173">
        <f t="shared" si="86"/>
        <v>6374920367</v>
      </c>
      <c r="G1387" s="174">
        <f t="shared" si="87"/>
        <v>30.782623593919649</v>
      </c>
      <c r="H1387" s="174">
        <f t="shared" si="84"/>
        <v>30.782623593919649</v>
      </c>
      <c r="I1387" s="174">
        <f t="shared" si="85"/>
        <v>30.73226194353963</v>
      </c>
    </row>
    <row r="1388" spans="1:9" s="2" customFormat="1" x14ac:dyDescent="0.2">
      <c r="A1388" s="185" t="s">
        <v>110</v>
      </c>
      <c r="B1388" s="182">
        <v>4985000000</v>
      </c>
      <c r="C1388" s="182">
        <v>1936124776</v>
      </c>
      <c r="D1388" s="182">
        <v>1936124776</v>
      </c>
      <c r="E1388" s="182">
        <v>1936098768</v>
      </c>
      <c r="F1388" s="183">
        <f t="shared" si="86"/>
        <v>3048875224</v>
      </c>
      <c r="G1388" s="184">
        <f t="shared" si="87"/>
        <v>38.839012557673023</v>
      </c>
      <c r="H1388" s="184">
        <f t="shared" si="84"/>
        <v>38.839012557673023</v>
      </c>
      <c r="I1388" s="184">
        <f t="shared" si="85"/>
        <v>38.838490832497492</v>
      </c>
    </row>
    <row r="1389" spans="1:9" s="2" customFormat="1" x14ac:dyDescent="0.2">
      <c r="A1389" s="185" t="s">
        <v>111</v>
      </c>
      <c r="B1389" s="182">
        <v>1781000000</v>
      </c>
      <c r="C1389" s="182">
        <v>603616476</v>
      </c>
      <c r="D1389" s="182">
        <v>603616476</v>
      </c>
      <c r="E1389" s="182">
        <v>599004176</v>
      </c>
      <c r="F1389" s="183">
        <f t="shared" si="86"/>
        <v>1177383524</v>
      </c>
      <c r="G1389" s="184">
        <f t="shared" si="87"/>
        <v>33.891997529477827</v>
      </c>
      <c r="H1389" s="184">
        <f t="shared" si="84"/>
        <v>33.891997529477827</v>
      </c>
      <c r="I1389" s="184">
        <f t="shared" si="85"/>
        <v>33.633025042111178</v>
      </c>
    </row>
    <row r="1390" spans="1:9" s="2" customFormat="1" x14ac:dyDescent="0.2">
      <c r="A1390" s="185" t="s">
        <v>112</v>
      </c>
      <c r="B1390" s="182">
        <v>626000000</v>
      </c>
      <c r="C1390" s="182">
        <v>295338381</v>
      </c>
      <c r="D1390" s="182">
        <v>295338381</v>
      </c>
      <c r="E1390" s="182">
        <v>295338381</v>
      </c>
      <c r="F1390" s="183">
        <f t="shared" si="86"/>
        <v>330661619</v>
      </c>
      <c r="G1390" s="184">
        <f t="shared" si="87"/>
        <v>47.178655111821087</v>
      </c>
      <c r="H1390" s="184">
        <f t="shared" si="84"/>
        <v>47.178655111821087</v>
      </c>
      <c r="I1390" s="184">
        <f t="shared" si="85"/>
        <v>47.178655111821087</v>
      </c>
    </row>
    <row r="1391" spans="1:9" s="2" customFormat="1" ht="11.25" customHeight="1" x14ac:dyDescent="0.2">
      <c r="A1391" s="185" t="s">
        <v>217</v>
      </c>
      <c r="B1391" s="182">
        <v>1795000000</v>
      </c>
      <c r="C1391" s="182">
        <v>0</v>
      </c>
      <c r="D1391" s="182">
        <v>0</v>
      </c>
      <c r="E1391" s="182">
        <v>0</v>
      </c>
      <c r="F1391" s="183">
        <f t="shared" si="86"/>
        <v>1795000000</v>
      </c>
      <c r="G1391" s="184">
        <f t="shared" si="87"/>
        <v>0</v>
      </c>
      <c r="H1391" s="184">
        <f t="shared" si="84"/>
        <v>0</v>
      </c>
      <c r="I1391" s="184">
        <f t="shared" si="85"/>
        <v>0</v>
      </c>
    </row>
    <row r="1392" spans="1:9" s="2" customFormat="1" x14ac:dyDescent="0.2">
      <c r="A1392" s="228" t="s">
        <v>150</v>
      </c>
      <c r="B1392" s="229">
        <v>13000000</v>
      </c>
      <c r="C1392" s="229">
        <v>0</v>
      </c>
      <c r="D1392" s="229">
        <v>0</v>
      </c>
      <c r="E1392" s="229">
        <v>0</v>
      </c>
      <c r="F1392" s="230">
        <f t="shared" si="86"/>
        <v>13000000</v>
      </c>
      <c r="G1392" s="191">
        <f t="shared" si="87"/>
        <v>0</v>
      </c>
      <c r="H1392" s="191">
        <f t="shared" si="84"/>
        <v>0</v>
      </c>
      <c r="I1392" s="191">
        <f t="shared" si="85"/>
        <v>0</v>
      </c>
    </row>
    <row r="1393" spans="1:9" s="2" customFormat="1" x14ac:dyDescent="0.2">
      <c r="A1393" s="185" t="s">
        <v>151</v>
      </c>
      <c r="B1393" s="182">
        <v>3000000</v>
      </c>
      <c r="C1393" s="182">
        <v>0</v>
      </c>
      <c r="D1393" s="182">
        <v>0</v>
      </c>
      <c r="E1393" s="182">
        <v>0</v>
      </c>
      <c r="F1393" s="183">
        <f t="shared" si="86"/>
        <v>3000000</v>
      </c>
      <c r="G1393" s="184">
        <f t="shared" si="87"/>
        <v>0</v>
      </c>
      <c r="H1393" s="184">
        <f t="shared" si="84"/>
        <v>0</v>
      </c>
      <c r="I1393" s="184">
        <f t="shared" si="85"/>
        <v>0</v>
      </c>
    </row>
    <row r="1394" spans="1:9" s="2" customFormat="1" x14ac:dyDescent="0.2">
      <c r="A1394" s="228" t="s">
        <v>152</v>
      </c>
      <c r="B1394" s="229">
        <v>7000000</v>
      </c>
      <c r="C1394" s="229">
        <v>0</v>
      </c>
      <c r="D1394" s="229">
        <v>0</v>
      </c>
      <c r="E1394" s="229">
        <v>0</v>
      </c>
      <c r="F1394" s="230">
        <f t="shared" si="86"/>
        <v>7000000</v>
      </c>
      <c r="G1394" s="191">
        <f t="shared" si="87"/>
        <v>0</v>
      </c>
      <c r="H1394" s="191">
        <f t="shared" si="84"/>
        <v>0</v>
      </c>
      <c r="I1394" s="191">
        <f t="shared" si="85"/>
        <v>0</v>
      </c>
    </row>
    <row r="1395" spans="1:9" s="2" customFormat="1" x14ac:dyDescent="0.2">
      <c r="A1395" s="167" t="s">
        <v>29</v>
      </c>
      <c r="B1395" s="231">
        <v>9437000000</v>
      </c>
      <c r="C1395" s="231">
        <v>5921936243.1199999</v>
      </c>
      <c r="D1395" s="231">
        <v>3272607175.8099999</v>
      </c>
      <c r="E1395" s="231">
        <v>3271318078.8099999</v>
      </c>
      <c r="F1395" s="232">
        <f t="shared" si="86"/>
        <v>3515063756.8800001</v>
      </c>
      <c r="G1395" s="233">
        <f t="shared" si="87"/>
        <v>62.752317930698311</v>
      </c>
      <c r="H1395" s="233">
        <f t="shared" si="84"/>
        <v>34.678469596375969</v>
      </c>
      <c r="I1395" s="233">
        <f t="shared" si="85"/>
        <v>34.664809566705514</v>
      </c>
    </row>
    <row r="1396" spans="1:9" s="2" customFormat="1" x14ac:dyDescent="0.2">
      <c r="A1396" s="185" t="s">
        <v>113</v>
      </c>
      <c r="B1396" s="182">
        <v>9437000000</v>
      </c>
      <c r="C1396" s="182">
        <v>5921936243.1199999</v>
      </c>
      <c r="D1396" s="182">
        <v>3272607175.8099999</v>
      </c>
      <c r="E1396" s="182">
        <v>3271318078.8099999</v>
      </c>
      <c r="F1396" s="183">
        <f t="shared" si="86"/>
        <v>3515063756.8800001</v>
      </c>
      <c r="G1396" s="184">
        <f t="shared" si="87"/>
        <v>62.752317930698311</v>
      </c>
      <c r="H1396" s="184">
        <f t="shared" si="84"/>
        <v>34.678469596375969</v>
      </c>
      <c r="I1396" s="184">
        <f t="shared" si="85"/>
        <v>34.664809566705514</v>
      </c>
    </row>
    <row r="1397" spans="1:9" s="2" customFormat="1" x14ac:dyDescent="0.2">
      <c r="A1397" s="167" t="s">
        <v>30</v>
      </c>
      <c r="B1397" s="231">
        <v>6592786000000</v>
      </c>
      <c r="C1397" s="231">
        <v>2285631530815.2798</v>
      </c>
      <c r="D1397" s="231">
        <v>2270706568577.2798</v>
      </c>
      <c r="E1397" s="231">
        <v>2270353275221.2798</v>
      </c>
      <c r="F1397" s="232">
        <f t="shared" si="86"/>
        <v>4307154469184.7202</v>
      </c>
      <c r="G1397" s="233">
        <f t="shared" si="87"/>
        <v>34.668674681921722</v>
      </c>
      <c r="H1397" s="233">
        <f t="shared" si="84"/>
        <v>34.442291446700679</v>
      </c>
      <c r="I1397" s="233">
        <f t="shared" si="85"/>
        <v>34.436932659747789</v>
      </c>
    </row>
    <row r="1398" spans="1:9" s="2" customFormat="1" x14ac:dyDescent="0.2">
      <c r="A1398" s="228" t="s">
        <v>115</v>
      </c>
      <c r="B1398" s="229">
        <v>221665000000</v>
      </c>
      <c r="C1398" s="229">
        <v>0</v>
      </c>
      <c r="D1398" s="229">
        <v>0</v>
      </c>
      <c r="E1398" s="229">
        <v>0</v>
      </c>
      <c r="F1398" s="230">
        <f t="shared" si="86"/>
        <v>221665000000</v>
      </c>
      <c r="G1398" s="191">
        <f t="shared" si="87"/>
        <v>0</v>
      </c>
      <c r="H1398" s="191">
        <f t="shared" si="84"/>
        <v>0</v>
      </c>
      <c r="I1398" s="191">
        <f t="shared" si="85"/>
        <v>0</v>
      </c>
    </row>
    <row r="1399" spans="1:9" s="2" customFormat="1" x14ac:dyDescent="0.2">
      <c r="A1399" s="185" t="s">
        <v>153</v>
      </c>
      <c r="B1399" s="182">
        <v>2149000000</v>
      </c>
      <c r="C1399" s="182">
        <v>800730051</v>
      </c>
      <c r="D1399" s="182">
        <v>800730051</v>
      </c>
      <c r="E1399" s="182">
        <v>800730051</v>
      </c>
      <c r="F1399" s="183">
        <f t="shared" si="86"/>
        <v>1348269949</v>
      </c>
      <c r="G1399" s="184">
        <f t="shared" si="87"/>
        <v>37.260588692415077</v>
      </c>
      <c r="H1399" s="184">
        <f t="shared" si="84"/>
        <v>37.260588692415077</v>
      </c>
      <c r="I1399" s="184">
        <f t="shared" si="85"/>
        <v>37.260588692415077</v>
      </c>
    </row>
    <row r="1400" spans="1:9" s="2" customFormat="1" x14ac:dyDescent="0.2">
      <c r="A1400" s="228" t="s">
        <v>117</v>
      </c>
      <c r="B1400" s="229">
        <v>1337000000</v>
      </c>
      <c r="C1400" s="229">
        <v>101318000</v>
      </c>
      <c r="D1400" s="229">
        <v>101318000</v>
      </c>
      <c r="E1400" s="229">
        <v>101318000</v>
      </c>
      <c r="F1400" s="230">
        <f t="shared" si="86"/>
        <v>1235682000</v>
      </c>
      <c r="G1400" s="191">
        <f t="shared" si="87"/>
        <v>7.5780104712041885</v>
      </c>
      <c r="H1400" s="191">
        <f t="shared" si="84"/>
        <v>7.5780104712041885</v>
      </c>
      <c r="I1400" s="191">
        <f t="shared" si="85"/>
        <v>7.5780104712041885</v>
      </c>
    </row>
    <row r="1401" spans="1:9" s="2" customFormat="1" x14ac:dyDescent="0.2">
      <c r="A1401" s="185" t="s">
        <v>118</v>
      </c>
      <c r="B1401" s="182">
        <v>106000000</v>
      </c>
      <c r="C1401" s="182">
        <v>30226014</v>
      </c>
      <c r="D1401" s="182">
        <v>30226014</v>
      </c>
      <c r="E1401" s="182">
        <v>30226014</v>
      </c>
      <c r="F1401" s="183">
        <f t="shared" si="86"/>
        <v>75773986</v>
      </c>
      <c r="G1401" s="184">
        <f t="shared" si="87"/>
        <v>28.515107547169809</v>
      </c>
      <c r="H1401" s="184">
        <f t="shared" si="84"/>
        <v>28.515107547169809</v>
      </c>
      <c r="I1401" s="184">
        <f t="shared" si="85"/>
        <v>28.515107547169809</v>
      </c>
    </row>
    <row r="1402" spans="1:9" s="2" customFormat="1" x14ac:dyDescent="0.2">
      <c r="A1402" s="228" t="s">
        <v>441</v>
      </c>
      <c r="B1402" s="229">
        <v>5880377000000</v>
      </c>
      <c r="C1402" s="229">
        <v>2098523669093</v>
      </c>
      <c r="D1402" s="229">
        <v>2098443443521</v>
      </c>
      <c r="E1402" s="229">
        <v>2098151971835</v>
      </c>
      <c r="F1402" s="230">
        <f t="shared" si="86"/>
        <v>3781853330907</v>
      </c>
      <c r="G1402" s="191">
        <f t="shared" si="87"/>
        <v>35.686889957786718</v>
      </c>
      <c r="H1402" s="191">
        <f t="shared" si="84"/>
        <v>35.685525664783057</v>
      </c>
      <c r="I1402" s="191">
        <f t="shared" si="85"/>
        <v>35.680568981121446</v>
      </c>
    </row>
    <row r="1403" spans="1:9" s="2" customFormat="1" x14ac:dyDescent="0.2">
      <c r="A1403" s="185" t="s">
        <v>442</v>
      </c>
      <c r="B1403" s="182">
        <v>1424000000</v>
      </c>
      <c r="C1403" s="182">
        <v>871699492</v>
      </c>
      <c r="D1403" s="182">
        <v>306962826</v>
      </c>
      <c r="E1403" s="182">
        <v>306505046</v>
      </c>
      <c r="F1403" s="183">
        <f t="shared" si="86"/>
        <v>552300508</v>
      </c>
      <c r="G1403" s="184">
        <f t="shared" si="87"/>
        <v>61.214851966292137</v>
      </c>
      <c r="H1403" s="184">
        <f t="shared" si="84"/>
        <v>21.556378230337078</v>
      </c>
      <c r="I1403" s="184">
        <f t="shared" si="85"/>
        <v>21.524230758426967</v>
      </c>
    </row>
    <row r="1404" spans="1:9" s="2" customFormat="1" x14ac:dyDescent="0.2">
      <c r="A1404" s="228" t="s">
        <v>124</v>
      </c>
      <c r="B1404" s="229">
        <v>42000000000</v>
      </c>
      <c r="C1404" s="229">
        <v>8356550486</v>
      </c>
      <c r="D1404" s="229">
        <v>8356550486</v>
      </c>
      <c r="E1404" s="229">
        <v>8295186596</v>
      </c>
      <c r="F1404" s="230">
        <f t="shared" si="86"/>
        <v>33643449514</v>
      </c>
      <c r="G1404" s="191">
        <f t="shared" si="87"/>
        <v>19.896548776190475</v>
      </c>
      <c r="H1404" s="191">
        <f t="shared" si="84"/>
        <v>19.896548776190475</v>
      </c>
      <c r="I1404" s="191">
        <f t="shared" si="85"/>
        <v>19.750444276190475</v>
      </c>
    </row>
    <row r="1405" spans="1:9" s="2" customFormat="1" x14ac:dyDescent="0.2">
      <c r="A1405" s="185" t="s">
        <v>439</v>
      </c>
      <c r="B1405" s="182">
        <v>443728000000</v>
      </c>
      <c r="C1405" s="182">
        <v>176947337679.28</v>
      </c>
      <c r="D1405" s="182">
        <v>162667337679.28</v>
      </c>
      <c r="E1405" s="182">
        <v>162667337679.28</v>
      </c>
      <c r="F1405" s="183">
        <f t="shared" si="86"/>
        <v>266780662320.72</v>
      </c>
      <c r="G1405" s="184">
        <f t="shared" si="87"/>
        <v>39.877433400479575</v>
      </c>
      <c r="H1405" s="184">
        <f t="shared" si="84"/>
        <v>36.659245681877181</v>
      </c>
      <c r="I1405" s="184">
        <f t="shared" si="85"/>
        <v>36.659245681877181</v>
      </c>
    </row>
    <row r="1406" spans="1:9" s="2" customFormat="1" x14ac:dyDescent="0.2">
      <c r="A1406" s="167" t="s">
        <v>31</v>
      </c>
      <c r="B1406" s="231">
        <v>494000000</v>
      </c>
      <c r="C1406" s="231">
        <v>51252800</v>
      </c>
      <c r="D1406" s="231">
        <v>34120400</v>
      </c>
      <c r="E1406" s="231">
        <v>34120400</v>
      </c>
      <c r="F1406" s="232">
        <f t="shared" si="86"/>
        <v>442747200</v>
      </c>
      <c r="G1406" s="233">
        <f t="shared" si="87"/>
        <v>10.375060728744939</v>
      </c>
      <c r="H1406" s="233">
        <f t="shared" si="84"/>
        <v>6.9069635627530364</v>
      </c>
      <c r="I1406" s="233">
        <f t="shared" si="85"/>
        <v>6.9069635627530364</v>
      </c>
    </row>
    <row r="1407" spans="1:9" s="2" customFormat="1" x14ac:dyDescent="0.2">
      <c r="A1407" s="185" t="s">
        <v>430</v>
      </c>
      <c r="B1407" s="182">
        <v>494000000</v>
      </c>
      <c r="C1407" s="182">
        <v>51252800</v>
      </c>
      <c r="D1407" s="182">
        <v>34120400</v>
      </c>
      <c r="E1407" s="182">
        <v>34120400</v>
      </c>
      <c r="F1407" s="183">
        <f t="shared" si="86"/>
        <v>442747200</v>
      </c>
      <c r="G1407" s="184">
        <f t="shared" si="87"/>
        <v>10.375060728744939</v>
      </c>
      <c r="H1407" s="184">
        <f t="shared" si="84"/>
        <v>6.9069635627530364</v>
      </c>
      <c r="I1407" s="184">
        <f t="shared" si="85"/>
        <v>6.9069635627530364</v>
      </c>
    </row>
    <row r="1408" spans="1:9" s="2" customFormat="1" x14ac:dyDescent="0.2">
      <c r="A1408" s="171" t="s">
        <v>32</v>
      </c>
      <c r="B1408" s="172">
        <v>1597000000</v>
      </c>
      <c r="C1408" s="172">
        <v>828950000</v>
      </c>
      <c r="D1408" s="172">
        <v>828950000</v>
      </c>
      <c r="E1408" s="172">
        <v>825950000</v>
      </c>
      <c r="F1408" s="173">
        <f t="shared" si="86"/>
        <v>768050000</v>
      </c>
      <c r="G1408" s="174">
        <f t="shared" si="87"/>
        <v>51.906700062617404</v>
      </c>
      <c r="H1408" s="174">
        <f t="shared" si="84"/>
        <v>51.906700062617404</v>
      </c>
      <c r="I1408" s="174">
        <f t="shared" si="85"/>
        <v>51.718847839699436</v>
      </c>
    </row>
    <row r="1409" spans="1:9" s="2" customFormat="1" x14ac:dyDescent="0.2">
      <c r="A1409" s="228" t="s">
        <v>157</v>
      </c>
      <c r="B1409" s="229">
        <v>1597000000</v>
      </c>
      <c r="C1409" s="229">
        <v>828950000</v>
      </c>
      <c r="D1409" s="229">
        <v>828950000</v>
      </c>
      <c r="E1409" s="229">
        <v>825950000</v>
      </c>
      <c r="F1409" s="230">
        <f t="shared" si="86"/>
        <v>768050000</v>
      </c>
      <c r="G1409" s="191">
        <f t="shared" si="87"/>
        <v>51.906700062617404</v>
      </c>
      <c r="H1409" s="191">
        <f t="shared" si="84"/>
        <v>51.906700062617404</v>
      </c>
      <c r="I1409" s="191">
        <f t="shared" si="85"/>
        <v>51.718847839699436</v>
      </c>
    </row>
    <row r="1410" spans="1:9" s="2" customFormat="1" ht="11.25" customHeight="1" x14ac:dyDescent="0.2">
      <c r="A1410" s="167" t="s">
        <v>33</v>
      </c>
      <c r="B1410" s="231">
        <v>457000000</v>
      </c>
      <c r="C1410" s="231">
        <v>456971269</v>
      </c>
      <c r="D1410" s="231">
        <v>456971269</v>
      </c>
      <c r="E1410" s="231">
        <v>456971269</v>
      </c>
      <c r="F1410" s="232">
        <f t="shared" si="86"/>
        <v>28731</v>
      </c>
      <c r="G1410" s="233">
        <f t="shared" si="87"/>
        <v>99.993713129102844</v>
      </c>
      <c r="H1410" s="233">
        <f t="shared" si="84"/>
        <v>99.993713129102844</v>
      </c>
      <c r="I1410" s="233">
        <f t="shared" si="85"/>
        <v>99.993713129102844</v>
      </c>
    </row>
    <row r="1411" spans="1:9" s="2" customFormat="1" x14ac:dyDescent="0.2">
      <c r="A1411" s="185" t="s">
        <v>380</v>
      </c>
      <c r="B1411" s="182">
        <v>457000000</v>
      </c>
      <c r="C1411" s="182">
        <v>456971269</v>
      </c>
      <c r="D1411" s="182">
        <v>456971269</v>
      </c>
      <c r="E1411" s="182">
        <v>456971269</v>
      </c>
      <c r="F1411" s="183">
        <f t="shared" si="86"/>
        <v>28731</v>
      </c>
      <c r="G1411" s="184">
        <f t="shared" si="87"/>
        <v>99.993713129102844</v>
      </c>
      <c r="H1411" s="184">
        <f t="shared" si="84"/>
        <v>99.993713129102844</v>
      </c>
      <c r="I1411" s="184">
        <f t="shared" si="85"/>
        <v>99.993713129102844</v>
      </c>
    </row>
    <row r="1412" spans="1:9" s="2" customFormat="1" x14ac:dyDescent="0.2">
      <c r="A1412" s="171" t="s">
        <v>127</v>
      </c>
      <c r="B1412" s="172">
        <v>17041000000</v>
      </c>
      <c r="C1412" s="172">
        <v>3389019408</v>
      </c>
      <c r="D1412" s="172">
        <v>3389019408</v>
      </c>
      <c r="E1412" s="172">
        <v>3389019408</v>
      </c>
      <c r="F1412" s="173">
        <f t="shared" si="86"/>
        <v>13651980592</v>
      </c>
      <c r="G1412" s="174">
        <f t="shared" si="87"/>
        <v>19.887444445748489</v>
      </c>
      <c r="H1412" s="174">
        <f t="shared" si="84"/>
        <v>19.887444445748489</v>
      </c>
      <c r="I1412" s="174">
        <f t="shared" si="85"/>
        <v>19.887444445748489</v>
      </c>
    </row>
    <row r="1413" spans="1:9" s="2" customFormat="1" ht="11.25" customHeight="1" x14ac:dyDescent="0.2">
      <c r="A1413" s="228" t="s">
        <v>128</v>
      </c>
      <c r="B1413" s="229">
        <v>5700000000</v>
      </c>
      <c r="C1413" s="229">
        <v>3388495320</v>
      </c>
      <c r="D1413" s="229">
        <v>3388495320</v>
      </c>
      <c r="E1413" s="229">
        <v>3388495320</v>
      </c>
      <c r="F1413" s="230">
        <f t="shared" si="86"/>
        <v>2311504680</v>
      </c>
      <c r="G1413" s="191">
        <f t="shared" si="87"/>
        <v>59.447286315789469</v>
      </c>
      <c r="H1413" s="191">
        <f t="shared" si="84"/>
        <v>59.447286315789469</v>
      </c>
      <c r="I1413" s="191">
        <f t="shared" si="85"/>
        <v>59.447286315789469</v>
      </c>
    </row>
    <row r="1414" spans="1:9" s="2" customFormat="1" x14ac:dyDescent="0.2">
      <c r="A1414" s="228" t="s">
        <v>129</v>
      </c>
      <c r="B1414" s="229">
        <v>3000000</v>
      </c>
      <c r="C1414" s="229">
        <v>524088</v>
      </c>
      <c r="D1414" s="229">
        <v>524088</v>
      </c>
      <c r="E1414" s="229">
        <v>524088</v>
      </c>
      <c r="F1414" s="230">
        <f t="shared" si="86"/>
        <v>2475912</v>
      </c>
      <c r="G1414" s="191">
        <f t="shared" si="87"/>
        <v>17.4696</v>
      </c>
      <c r="H1414" s="191">
        <f t="shared" si="84"/>
        <v>17.4696</v>
      </c>
      <c r="I1414" s="191">
        <f t="shared" si="85"/>
        <v>17.4696</v>
      </c>
    </row>
    <row r="1415" spans="1:9" s="2" customFormat="1" x14ac:dyDescent="0.2">
      <c r="A1415" s="185" t="s">
        <v>130</v>
      </c>
      <c r="B1415" s="182">
        <v>11338000000</v>
      </c>
      <c r="C1415" s="182">
        <v>0</v>
      </c>
      <c r="D1415" s="182">
        <v>0</v>
      </c>
      <c r="E1415" s="182">
        <v>0</v>
      </c>
      <c r="F1415" s="183">
        <f t="shared" si="86"/>
        <v>11338000000</v>
      </c>
      <c r="G1415" s="184">
        <f t="shared" si="87"/>
        <v>0</v>
      </c>
      <c r="H1415" s="184">
        <f t="shared" ref="H1415:H1478" si="88">IFERROR(IF(D1415&gt;0,+D1415/B1415*100,0),0)</f>
        <v>0</v>
      </c>
      <c r="I1415" s="184">
        <f t="shared" ref="I1415:I1478" si="89">IFERROR(IF(E1415&gt;0,+E1415/B1415*100,0),0)</f>
        <v>0</v>
      </c>
    </row>
    <row r="1416" spans="1:9" s="2" customFormat="1" x14ac:dyDescent="0.2">
      <c r="A1416" s="167" t="s">
        <v>131</v>
      </c>
      <c r="B1416" s="231">
        <v>10540000000</v>
      </c>
      <c r="C1416" s="231">
        <v>1567183444.3199999</v>
      </c>
      <c r="D1416" s="231">
        <v>655393445</v>
      </c>
      <c r="E1416" s="231">
        <v>655393445</v>
      </c>
      <c r="F1416" s="232">
        <f t="shared" si="86"/>
        <v>8972816555.6800003</v>
      </c>
      <c r="G1416" s="233">
        <f t="shared" si="87"/>
        <v>14.868913133965844</v>
      </c>
      <c r="H1416" s="233">
        <f t="shared" si="88"/>
        <v>6.2181541271347252</v>
      </c>
      <c r="I1416" s="233">
        <f t="shared" si="89"/>
        <v>6.2181541271347252</v>
      </c>
    </row>
    <row r="1417" spans="1:9" s="2" customFormat="1" x14ac:dyDescent="0.2">
      <c r="A1417" s="167" t="s">
        <v>1659</v>
      </c>
      <c r="B1417" s="231">
        <v>10540000000</v>
      </c>
      <c r="C1417" s="231">
        <v>1567183444.3199999</v>
      </c>
      <c r="D1417" s="231">
        <v>655393445</v>
      </c>
      <c r="E1417" s="231">
        <v>655393445</v>
      </c>
      <c r="F1417" s="232">
        <f t="shared" ref="F1417:F1480" si="90">+B1417-C1417</f>
        <v>8972816555.6800003</v>
      </c>
      <c r="G1417" s="233">
        <f t="shared" ref="G1417:G1480" si="91">IFERROR(IF(C1417&gt;0,+C1417/B1417*100,0),0)</f>
        <v>14.868913133965844</v>
      </c>
      <c r="H1417" s="233">
        <f t="shared" si="88"/>
        <v>6.2181541271347252</v>
      </c>
      <c r="I1417" s="233">
        <f t="shared" si="89"/>
        <v>6.2181541271347252</v>
      </c>
    </row>
    <row r="1418" spans="1:9" s="2" customFormat="1" x14ac:dyDescent="0.2">
      <c r="A1418" s="185" t="s">
        <v>456</v>
      </c>
      <c r="B1418" s="182">
        <v>4500000000</v>
      </c>
      <c r="C1418" s="182">
        <v>301743000</v>
      </c>
      <c r="D1418" s="182">
        <v>124894667</v>
      </c>
      <c r="E1418" s="182">
        <v>124894667</v>
      </c>
      <c r="F1418" s="183">
        <f t="shared" si="90"/>
        <v>4198257000</v>
      </c>
      <c r="G1418" s="184">
        <f t="shared" si="91"/>
        <v>6.7054</v>
      </c>
      <c r="H1418" s="184">
        <f t="shared" si="88"/>
        <v>2.7754370444444443</v>
      </c>
      <c r="I1418" s="184">
        <f t="shared" si="89"/>
        <v>2.7754370444444443</v>
      </c>
    </row>
    <row r="1419" spans="1:9" s="2" customFormat="1" x14ac:dyDescent="0.2">
      <c r="A1419" s="228" t="s">
        <v>457</v>
      </c>
      <c r="B1419" s="229">
        <v>3340000000</v>
      </c>
      <c r="C1419" s="229">
        <v>817673777.65999997</v>
      </c>
      <c r="D1419" s="229">
        <v>377223778</v>
      </c>
      <c r="E1419" s="229">
        <v>377223778</v>
      </c>
      <c r="F1419" s="230">
        <f t="shared" si="90"/>
        <v>2522326222.3400002</v>
      </c>
      <c r="G1419" s="191">
        <f t="shared" si="91"/>
        <v>24.481250828143711</v>
      </c>
      <c r="H1419" s="191">
        <f t="shared" si="88"/>
        <v>11.294125089820358</v>
      </c>
      <c r="I1419" s="191">
        <f t="shared" si="89"/>
        <v>11.294125089820358</v>
      </c>
    </row>
    <row r="1420" spans="1:9" s="2" customFormat="1" x14ac:dyDescent="0.2">
      <c r="A1420" s="185" t="s">
        <v>458</v>
      </c>
      <c r="B1420" s="182">
        <v>2700000000</v>
      </c>
      <c r="C1420" s="182">
        <v>447766666.66000003</v>
      </c>
      <c r="D1420" s="182">
        <v>153275000</v>
      </c>
      <c r="E1420" s="182">
        <v>153275000</v>
      </c>
      <c r="F1420" s="183">
        <f t="shared" si="90"/>
        <v>2252233333.3400002</v>
      </c>
      <c r="G1420" s="184">
        <f t="shared" si="91"/>
        <v>16.58395061703704</v>
      </c>
      <c r="H1420" s="184">
        <f t="shared" si="88"/>
        <v>5.6768518518518514</v>
      </c>
      <c r="I1420" s="184">
        <f t="shared" si="89"/>
        <v>5.6768518518518514</v>
      </c>
    </row>
    <row r="1421" spans="1:9" s="2" customFormat="1" x14ac:dyDescent="0.2">
      <c r="A1421" s="171" t="s">
        <v>459</v>
      </c>
      <c r="B1421" s="172">
        <v>358734000000</v>
      </c>
      <c r="C1421" s="172">
        <v>54800531751.459999</v>
      </c>
      <c r="D1421" s="172">
        <v>40973568744.080002</v>
      </c>
      <c r="E1421" s="172">
        <v>40970861308.639999</v>
      </c>
      <c r="F1421" s="173">
        <f t="shared" si="90"/>
        <v>303933468248.53998</v>
      </c>
      <c r="G1421" s="174">
        <f t="shared" si="91"/>
        <v>15.276090850451867</v>
      </c>
      <c r="H1421" s="174">
        <f t="shared" si="88"/>
        <v>11.421713231553184</v>
      </c>
      <c r="I1421" s="174">
        <f t="shared" si="89"/>
        <v>11.420958512056286</v>
      </c>
    </row>
    <row r="1422" spans="1:9" s="2" customFormat="1" x14ac:dyDescent="0.2">
      <c r="A1422" s="167" t="s">
        <v>109</v>
      </c>
      <c r="B1422" s="231">
        <v>351734000000</v>
      </c>
      <c r="C1422" s="231">
        <v>54673031751.459999</v>
      </c>
      <c r="D1422" s="231">
        <v>40954377315.540001</v>
      </c>
      <c r="E1422" s="231">
        <v>40951669880.099998</v>
      </c>
      <c r="F1422" s="232">
        <f t="shared" si="90"/>
        <v>297060968248.53998</v>
      </c>
      <c r="G1422" s="233">
        <f t="shared" si="91"/>
        <v>15.543857503528233</v>
      </c>
      <c r="H1422" s="233">
        <f t="shared" si="88"/>
        <v>11.643565113278784</v>
      </c>
      <c r="I1422" s="233">
        <f t="shared" si="89"/>
        <v>11.642795373805205</v>
      </c>
    </row>
    <row r="1423" spans="1:9" s="2" customFormat="1" x14ac:dyDescent="0.2">
      <c r="A1423" s="167" t="s">
        <v>28</v>
      </c>
      <c r="B1423" s="231">
        <v>10973000000</v>
      </c>
      <c r="C1423" s="231">
        <v>2548943490.54</v>
      </c>
      <c r="D1423" s="231">
        <v>2492619734.02</v>
      </c>
      <c r="E1423" s="231">
        <v>2492619734.02</v>
      </c>
      <c r="F1423" s="232">
        <f t="shared" si="90"/>
        <v>8424056509.46</v>
      </c>
      <c r="G1423" s="233">
        <f t="shared" si="91"/>
        <v>23.229230753121296</v>
      </c>
      <c r="H1423" s="233">
        <f t="shared" si="88"/>
        <v>22.715936699352955</v>
      </c>
      <c r="I1423" s="233">
        <f t="shared" si="89"/>
        <v>22.715936699352955</v>
      </c>
    </row>
    <row r="1424" spans="1:9" s="2" customFormat="1" ht="11.25" customHeight="1" x14ac:dyDescent="0.2">
      <c r="A1424" s="185" t="s">
        <v>110</v>
      </c>
      <c r="B1424" s="182">
        <v>6635000000</v>
      </c>
      <c r="C1424" s="182">
        <v>1753889413.3</v>
      </c>
      <c r="D1424" s="182">
        <v>1751788446.78</v>
      </c>
      <c r="E1424" s="182">
        <v>1751788446.78</v>
      </c>
      <c r="F1424" s="183">
        <f t="shared" si="90"/>
        <v>4881110586.6999998</v>
      </c>
      <c r="G1424" s="184">
        <f t="shared" si="91"/>
        <v>26.4339022351168</v>
      </c>
      <c r="H1424" s="184">
        <f t="shared" si="88"/>
        <v>26.402237329012813</v>
      </c>
      <c r="I1424" s="184">
        <f t="shared" si="89"/>
        <v>26.402237329012813</v>
      </c>
    </row>
    <row r="1425" spans="1:9" s="2" customFormat="1" ht="11.25" customHeight="1" x14ac:dyDescent="0.2">
      <c r="A1425" s="228" t="s">
        <v>111</v>
      </c>
      <c r="B1425" s="229">
        <v>2372000000</v>
      </c>
      <c r="C1425" s="229">
        <v>546058911.24000001</v>
      </c>
      <c r="D1425" s="229">
        <v>491836121.24000001</v>
      </c>
      <c r="E1425" s="229">
        <v>491836121.24000001</v>
      </c>
      <c r="F1425" s="230">
        <f t="shared" si="90"/>
        <v>1825941088.76</v>
      </c>
      <c r="G1425" s="191">
        <f t="shared" si="91"/>
        <v>23.021033357504216</v>
      </c>
      <c r="H1425" s="191">
        <f t="shared" si="88"/>
        <v>20.735080996627321</v>
      </c>
      <c r="I1425" s="191">
        <f t="shared" si="89"/>
        <v>20.735080996627321</v>
      </c>
    </row>
    <row r="1426" spans="1:9" s="2" customFormat="1" x14ac:dyDescent="0.2">
      <c r="A1426" s="185" t="s">
        <v>112</v>
      </c>
      <c r="B1426" s="182">
        <v>923000000</v>
      </c>
      <c r="C1426" s="182">
        <v>248995166</v>
      </c>
      <c r="D1426" s="182">
        <v>248995166</v>
      </c>
      <c r="E1426" s="182">
        <v>248995166</v>
      </c>
      <c r="F1426" s="183">
        <f t="shared" si="90"/>
        <v>674004834</v>
      </c>
      <c r="G1426" s="184">
        <f t="shared" si="91"/>
        <v>26.97672437703142</v>
      </c>
      <c r="H1426" s="184">
        <f t="shared" si="88"/>
        <v>26.97672437703142</v>
      </c>
      <c r="I1426" s="184">
        <f t="shared" si="89"/>
        <v>26.97672437703142</v>
      </c>
    </row>
    <row r="1427" spans="1:9" s="2" customFormat="1" x14ac:dyDescent="0.2">
      <c r="A1427" s="185" t="s">
        <v>217</v>
      </c>
      <c r="B1427" s="182">
        <v>1043000000</v>
      </c>
      <c r="C1427" s="182">
        <v>0</v>
      </c>
      <c r="D1427" s="182">
        <v>0</v>
      </c>
      <c r="E1427" s="182">
        <v>0</v>
      </c>
      <c r="F1427" s="183">
        <f t="shared" si="90"/>
        <v>1043000000</v>
      </c>
      <c r="G1427" s="184">
        <f t="shared" si="91"/>
        <v>0</v>
      </c>
      <c r="H1427" s="184">
        <f t="shared" si="88"/>
        <v>0</v>
      </c>
      <c r="I1427" s="184">
        <f t="shared" si="89"/>
        <v>0</v>
      </c>
    </row>
    <row r="1428" spans="1:9" s="2" customFormat="1" x14ac:dyDescent="0.2">
      <c r="A1428" s="171" t="s">
        <v>29</v>
      </c>
      <c r="B1428" s="172">
        <v>3923000000</v>
      </c>
      <c r="C1428" s="172">
        <v>1046081109.86</v>
      </c>
      <c r="D1428" s="172">
        <v>135399407.30000001</v>
      </c>
      <c r="E1428" s="172">
        <v>134276742.30000001</v>
      </c>
      <c r="F1428" s="173">
        <f t="shared" si="90"/>
        <v>2876918890.1399999</v>
      </c>
      <c r="G1428" s="174">
        <f t="shared" si="91"/>
        <v>26.665335453989293</v>
      </c>
      <c r="H1428" s="174">
        <f t="shared" si="88"/>
        <v>3.451425115982667</v>
      </c>
      <c r="I1428" s="174">
        <f t="shared" si="89"/>
        <v>3.4228076038745865</v>
      </c>
    </row>
    <row r="1429" spans="1:9" s="2" customFormat="1" x14ac:dyDescent="0.2">
      <c r="A1429" s="228" t="s">
        <v>113</v>
      </c>
      <c r="B1429" s="229">
        <v>3923000000</v>
      </c>
      <c r="C1429" s="229">
        <v>1046081109.86</v>
      </c>
      <c r="D1429" s="229">
        <v>135399407.30000001</v>
      </c>
      <c r="E1429" s="229">
        <v>134276742.30000001</v>
      </c>
      <c r="F1429" s="230">
        <f t="shared" si="90"/>
        <v>2876918890.1399999</v>
      </c>
      <c r="G1429" s="191">
        <f t="shared" si="91"/>
        <v>26.665335453989293</v>
      </c>
      <c r="H1429" s="191">
        <f t="shared" si="88"/>
        <v>3.451425115982667</v>
      </c>
      <c r="I1429" s="191">
        <f t="shared" si="89"/>
        <v>3.4228076038745865</v>
      </c>
    </row>
    <row r="1430" spans="1:9" s="2" customFormat="1" x14ac:dyDescent="0.2">
      <c r="A1430" s="167" t="s">
        <v>30</v>
      </c>
      <c r="B1430" s="231">
        <v>1680000000</v>
      </c>
      <c r="C1430" s="231">
        <v>43351634</v>
      </c>
      <c r="D1430" s="231">
        <v>42264782.600000001</v>
      </c>
      <c r="E1430" s="231">
        <v>42264782.600000001</v>
      </c>
      <c r="F1430" s="232">
        <f t="shared" si="90"/>
        <v>1636648366</v>
      </c>
      <c r="G1430" s="233">
        <f t="shared" si="91"/>
        <v>2.5804544047619045</v>
      </c>
      <c r="H1430" s="233">
        <f t="shared" si="88"/>
        <v>2.515760869047619</v>
      </c>
      <c r="I1430" s="233">
        <f t="shared" si="89"/>
        <v>2.515760869047619</v>
      </c>
    </row>
    <row r="1431" spans="1:9" s="2" customFormat="1" x14ac:dyDescent="0.2">
      <c r="A1431" s="228" t="s">
        <v>153</v>
      </c>
      <c r="B1431" s="229">
        <v>90000000</v>
      </c>
      <c r="C1431" s="229">
        <v>29571917</v>
      </c>
      <c r="D1431" s="229">
        <v>29570976.600000001</v>
      </c>
      <c r="E1431" s="229">
        <v>29570976.600000001</v>
      </c>
      <c r="F1431" s="230">
        <f t="shared" si="90"/>
        <v>60428083</v>
      </c>
      <c r="G1431" s="191">
        <f t="shared" si="91"/>
        <v>32.857685555555555</v>
      </c>
      <c r="H1431" s="191">
        <f t="shared" si="88"/>
        <v>32.856640666666671</v>
      </c>
      <c r="I1431" s="191">
        <f t="shared" si="89"/>
        <v>32.856640666666671</v>
      </c>
    </row>
    <row r="1432" spans="1:9" s="2" customFormat="1" x14ac:dyDescent="0.2">
      <c r="A1432" s="228" t="s">
        <v>118</v>
      </c>
      <c r="B1432" s="229">
        <v>90000000</v>
      </c>
      <c r="C1432" s="229">
        <v>13779717</v>
      </c>
      <c r="D1432" s="229">
        <v>12693806</v>
      </c>
      <c r="E1432" s="229">
        <v>12693806</v>
      </c>
      <c r="F1432" s="230">
        <f t="shared" si="90"/>
        <v>76220283</v>
      </c>
      <c r="G1432" s="191">
        <f t="shared" si="91"/>
        <v>15.310796666666668</v>
      </c>
      <c r="H1432" s="191">
        <f t="shared" si="88"/>
        <v>14.104228888888889</v>
      </c>
      <c r="I1432" s="191">
        <f t="shared" si="89"/>
        <v>14.104228888888889</v>
      </c>
    </row>
    <row r="1433" spans="1:9" s="2" customFormat="1" x14ac:dyDescent="0.2">
      <c r="A1433" s="228" t="s">
        <v>124</v>
      </c>
      <c r="B1433" s="229">
        <v>1500000000</v>
      </c>
      <c r="C1433" s="229">
        <v>0</v>
      </c>
      <c r="D1433" s="229">
        <v>0</v>
      </c>
      <c r="E1433" s="229">
        <v>0</v>
      </c>
      <c r="F1433" s="230">
        <f t="shared" si="90"/>
        <v>1500000000</v>
      </c>
      <c r="G1433" s="191">
        <f t="shared" si="91"/>
        <v>0</v>
      </c>
      <c r="H1433" s="191">
        <f t="shared" si="88"/>
        <v>0</v>
      </c>
      <c r="I1433" s="191">
        <f t="shared" si="89"/>
        <v>0</v>
      </c>
    </row>
    <row r="1434" spans="1:9" s="2" customFormat="1" x14ac:dyDescent="0.2">
      <c r="A1434" s="167" t="s">
        <v>31</v>
      </c>
      <c r="B1434" s="231">
        <v>249523000000</v>
      </c>
      <c r="C1434" s="231">
        <v>21836962057.829998</v>
      </c>
      <c r="D1434" s="231">
        <v>9339300762.0900002</v>
      </c>
      <c r="E1434" s="231">
        <v>9338399168.0900002</v>
      </c>
      <c r="F1434" s="232">
        <f t="shared" si="90"/>
        <v>227686037942.17001</v>
      </c>
      <c r="G1434" s="233">
        <f t="shared" si="91"/>
        <v>8.7514826520320756</v>
      </c>
      <c r="H1434" s="233">
        <f t="shared" si="88"/>
        <v>3.7428616849308485</v>
      </c>
      <c r="I1434" s="233">
        <f t="shared" si="89"/>
        <v>3.7425003579189089</v>
      </c>
    </row>
    <row r="1435" spans="1:9" s="2" customFormat="1" x14ac:dyDescent="0.2">
      <c r="A1435" s="185" t="s">
        <v>430</v>
      </c>
      <c r="B1435" s="182">
        <v>249523000000</v>
      </c>
      <c r="C1435" s="182">
        <v>21836962057.829998</v>
      </c>
      <c r="D1435" s="182">
        <v>9339300762.0900002</v>
      </c>
      <c r="E1435" s="182">
        <v>9338399168.0900002</v>
      </c>
      <c r="F1435" s="183">
        <f t="shared" si="90"/>
        <v>227686037942.17001</v>
      </c>
      <c r="G1435" s="184">
        <f t="shared" si="91"/>
        <v>8.7514826520320756</v>
      </c>
      <c r="H1435" s="184">
        <f t="shared" si="88"/>
        <v>3.7428616849308485</v>
      </c>
      <c r="I1435" s="184">
        <f t="shared" si="89"/>
        <v>3.7425003579189089</v>
      </c>
    </row>
    <row r="1436" spans="1:9" s="2" customFormat="1" x14ac:dyDescent="0.2">
      <c r="A1436" s="167" t="s">
        <v>32</v>
      </c>
      <c r="B1436" s="231">
        <v>82793000000</v>
      </c>
      <c r="C1436" s="231">
        <v>28714932303.439999</v>
      </c>
      <c r="D1436" s="231">
        <v>28659125665.740002</v>
      </c>
      <c r="E1436" s="231">
        <v>28658442489.299999</v>
      </c>
      <c r="F1436" s="232">
        <f t="shared" si="90"/>
        <v>54078067696.559998</v>
      </c>
      <c r="G1436" s="233">
        <f t="shared" si="91"/>
        <v>34.6828020526373</v>
      </c>
      <c r="H1436" s="233">
        <f t="shared" si="88"/>
        <v>34.615397033251604</v>
      </c>
      <c r="I1436" s="233">
        <f t="shared" si="89"/>
        <v>34.614571871172686</v>
      </c>
    </row>
    <row r="1437" spans="1:9" s="2" customFormat="1" ht="11.25" customHeight="1" x14ac:dyDescent="0.2">
      <c r="A1437" s="185" t="s">
        <v>157</v>
      </c>
      <c r="B1437" s="182">
        <v>82793000000</v>
      </c>
      <c r="C1437" s="182">
        <v>28714932303.439999</v>
      </c>
      <c r="D1437" s="182">
        <v>28659125665.740002</v>
      </c>
      <c r="E1437" s="182">
        <v>28658442489.299999</v>
      </c>
      <c r="F1437" s="183">
        <f t="shared" si="90"/>
        <v>54078067696.559998</v>
      </c>
      <c r="G1437" s="184">
        <f t="shared" si="91"/>
        <v>34.6828020526373</v>
      </c>
      <c r="H1437" s="184">
        <f t="shared" si="88"/>
        <v>34.615397033251604</v>
      </c>
      <c r="I1437" s="184">
        <f t="shared" si="89"/>
        <v>34.614571871172686</v>
      </c>
    </row>
    <row r="1438" spans="1:9" s="2" customFormat="1" x14ac:dyDescent="0.2">
      <c r="A1438" s="171" t="s">
        <v>33</v>
      </c>
      <c r="B1438" s="172">
        <v>300000000</v>
      </c>
      <c r="C1438" s="172">
        <v>14219076</v>
      </c>
      <c r="D1438" s="172">
        <v>14219076</v>
      </c>
      <c r="E1438" s="172">
        <v>14219076</v>
      </c>
      <c r="F1438" s="173">
        <f t="shared" si="90"/>
        <v>285780924</v>
      </c>
      <c r="G1438" s="174">
        <f t="shared" si="91"/>
        <v>4.7396919999999998</v>
      </c>
      <c r="H1438" s="174">
        <f t="shared" si="88"/>
        <v>4.7396919999999998</v>
      </c>
      <c r="I1438" s="174">
        <f t="shared" si="89"/>
        <v>4.7396919999999998</v>
      </c>
    </row>
    <row r="1439" spans="1:9" s="2" customFormat="1" x14ac:dyDescent="0.2">
      <c r="A1439" s="185" t="s">
        <v>380</v>
      </c>
      <c r="B1439" s="182">
        <v>300000000</v>
      </c>
      <c r="C1439" s="182">
        <v>14219076</v>
      </c>
      <c r="D1439" s="182">
        <v>14219076</v>
      </c>
      <c r="E1439" s="182">
        <v>14219076</v>
      </c>
      <c r="F1439" s="183">
        <f t="shared" si="90"/>
        <v>285780924</v>
      </c>
      <c r="G1439" s="184">
        <f t="shared" si="91"/>
        <v>4.7396919999999998</v>
      </c>
      <c r="H1439" s="184">
        <f t="shared" si="88"/>
        <v>4.7396919999999998</v>
      </c>
      <c r="I1439" s="184">
        <f t="shared" si="89"/>
        <v>4.7396919999999998</v>
      </c>
    </row>
    <row r="1440" spans="1:9" s="2" customFormat="1" x14ac:dyDescent="0.2">
      <c r="A1440" s="171" t="s">
        <v>127</v>
      </c>
      <c r="B1440" s="172">
        <v>2542000000</v>
      </c>
      <c r="C1440" s="172">
        <v>468542079.79000002</v>
      </c>
      <c r="D1440" s="172">
        <v>271447887.79000002</v>
      </c>
      <c r="E1440" s="172">
        <v>271447887.79000002</v>
      </c>
      <c r="F1440" s="173">
        <f t="shared" si="90"/>
        <v>2073457920.21</v>
      </c>
      <c r="G1440" s="174">
        <f t="shared" si="91"/>
        <v>18.432025168764753</v>
      </c>
      <c r="H1440" s="174">
        <f t="shared" si="88"/>
        <v>10.678516435483871</v>
      </c>
      <c r="I1440" s="174">
        <f t="shared" si="89"/>
        <v>10.678516435483871</v>
      </c>
    </row>
    <row r="1441" spans="1:9" s="2" customFormat="1" ht="11.25" customHeight="1" x14ac:dyDescent="0.2">
      <c r="A1441" s="185" t="s">
        <v>128</v>
      </c>
      <c r="B1441" s="182">
        <v>1251000000</v>
      </c>
      <c r="C1441" s="182">
        <v>468542079.79000002</v>
      </c>
      <c r="D1441" s="182">
        <v>271447887.79000002</v>
      </c>
      <c r="E1441" s="182">
        <v>271447887.79000002</v>
      </c>
      <c r="F1441" s="183">
        <f t="shared" si="90"/>
        <v>782457920.21000004</v>
      </c>
      <c r="G1441" s="184">
        <f t="shared" si="91"/>
        <v>37.453403660271782</v>
      </c>
      <c r="H1441" s="184">
        <f t="shared" si="88"/>
        <v>21.698472245403678</v>
      </c>
      <c r="I1441" s="184">
        <f t="shared" si="89"/>
        <v>21.698472245403678</v>
      </c>
    </row>
    <row r="1442" spans="1:9" s="2" customFormat="1" x14ac:dyDescent="0.2">
      <c r="A1442" s="185" t="s">
        <v>130</v>
      </c>
      <c r="B1442" s="182">
        <v>1281000000</v>
      </c>
      <c r="C1442" s="182">
        <v>0</v>
      </c>
      <c r="D1442" s="182">
        <v>0</v>
      </c>
      <c r="E1442" s="182">
        <v>0</v>
      </c>
      <c r="F1442" s="183">
        <f t="shared" si="90"/>
        <v>1281000000</v>
      </c>
      <c r="G1442" s="184">
        <f t="shared" si="91"/>
        <v>0</v>
      </c>
      <c r="H1442" s="184">
        <f t="shared" si="88"/>
        <v>0</v>
      </c>
      <c r="I1442" s="184">
        <f t="shared" si="89"/>
        <v>0</v>
      </c>
    </row>
    <row r="1443" spans="1:9" s="2" customFormat="1" x14ac:dyDescent="0.2">
      <c r="A1443" s="185" t="s">
        <v>189</v>
      </c>
      <c r="B1443" s="182">
        <v>10000000</v>
      </c>
      <c r="C1443" s="182">
        <v>0</v>
      </c>
      <c r="D1443" s="182">
        <v>0</v>
      </c>
      <c r="E1443" s="182">
        <v>0</v>
      </c>
      <c r="F1443" s="183">
        <f t="shared" si="90"/>
        <v>10000000</v>
      </c>
      <c r="G1443" s="184">
        <f t="shared" si="91"/>
        <v>0</v>
      </c>
      <c r="H1443" s="184">
        <f t="shared" si="88"/>
        <v>0</v>
      </c>
      <c r="I1443" s="184">
        <f t="shared" si="89"/>
        <v>0</v>
      </c>
    </row>
    <row r="1444" spans="1:9" s="2" customFormat="1" x14ac:dyDescent="0.2">
      <c r="A1444" s="167" t="s">
        <v>131</v>
      </c>
      <c r="B1444" s="231">
        <v>7000000000</v>
      </c>
      <c r="C1444" s="231">
        <v>127500000</v>
      </c>
      <c r="D1444" s="231">
        <v>19191428.539999999</v>
      </c>
      <c r="E1444" s="231">
        <v>19191428.539999999</v>
      </c>
      <c r="F1444" s="232">
        <f t="shared" si="90"/>
        <v>6872500000</v>
      </c>
      <c r="G1444" s="233">
        <f t="shared" si="91"/>
        <v>1.8214285714285714</v>
      </c>
      <c r="H1444" s="233">
        <f t="shared" si="88"/>
        <v>0.27416326485714282</v>
      </c>
      <c r="I1444" s="233">
        <f t="shared" si="89"/>
        <v>0.27416326485714282</v>
      </c>
    </row>
    <row r="1445" spans="1:9" s="2" customFormat="1" x14ac:dyDescent="0.2">
      <c r="A1445" s="167" t="s">
        <v>1659</v>
      </c>
      <c r="B1445" s="231">
        <v>7000000000</v>
      </c>
      <c r="C1445" s="231">
        <v>127500000</v>
      </c>
      <c r="D1445" s="231">
        <v>19191428.539999999</v>
      </c>
      <c r="E1445" s="231">
        <v>19191428.539999999</v>
      </c>
      <c r="F1445" s="232">
        <f t="shared" si="90"/>
        <v>6872500000</v>
      </c>
      <c r="G1445" s="233">
        <f t="shared" si="91"/>
        <v>1.8214285714285714</v>
      </c>
      <c r="H1445" s="233">
        <f t="shared" si="88"/>
        <v>0.27416326485714282</v>
      </c>
      <c r="I1445" s="233">
        <f t="shared" si="89"/>
        <v>0.27416326485714282</v>
      </c>
    </row>
    <row r="1446" spans="1:9" s="2" customFormat="1" x14ac:dyDescent="0.2">
      <c r="A1446" s="228" t="s">
        <v>434</v>
      </c>
      <c r="B1446" s="229">
        <v>1000000000</v>
      </c>
      <c r="C1446" s="229">
        <v>0</v>
      </c>
      <c r="D1446" s="229">
        <v>0</v>
      </c>
      <c r="E1446" s="229">
        <v>0</v>
      </c>
      <c r="F1446" s="230">
        <f t="shared" si="90"/>
        <v>1000000000</v>
      </c>
      <c r="G1446" s="191">
        <f t="shared" si="91"/>
        <v>0</v>
      </c>
      <c r="H1446" s="191">
        <f t="shared" si="88"/>
        <v>0</v>
      </c>
      <c r="I1446" s="191">
        <f t="shared" si="89"/>
        <v>0</v>
      </c>
    </row>
    <row r="1447" spans="1:9" s="2" customFormat="1" x14ac:dyDescent="0.2">
      <c r="A1447" s="185" t="s">
        <v>443</v>
      </c>
      <c r="B1447" s="182">
        <v>6000000000</v>
      </c>
      <c r="C1447" s="182">
        <v>127500000</v>
      </c>
      <c r="D1447" s="182">
        <v>19191428.539999999</v>
      </c>
      <c r="E1447" s="182">
        <v>19191428.539999999</v>
      </c>
      <c r="F1447" s="183">
        <f t="shared" si="90"/>
        <v>5872500000</v>
      </c>
      <c r="G1447" s="184">
        <f t="shared" si="91"/>
        <v>2.125</v>
      </c>
      <c r="H1447" s="184">
        <f t="shared" si="88"/>
        <v>0.31985714233333329</v>
      </c>
      <c r="I1447" s="184">
        <f t="shared" si="89"/>
        <v>0.31985714233333329</v>
      </c>
    </row>
    <row r="1448" spans="1:9" s="2" customFormat="1" x14ac:dyDescent="0.2">
      <c r="A1448" s="171" t="s">
        <v>460</v>
      </c>
      <c r="B1448" s="172">
        <v>35250000000</v>
      </c>
      <c r="C1448" s="172">
        <v>20873165178.419998</v>
      </c>
      <c r="D1448" s="172">
        <v>9069295702.7999992</v>
      </c>
      <c r="E1448" s="172">
        <v>7898617798.8000002</v>
      </c>
      <c r="F1448" s="173">
        <f t="shared" si="90"/>
        <v>14376834821.580002</v>
      </c>
      <c r="G1448" s="174">
        <f t="shared" si="91"/>
        <v>59.214652988425534</v>
      </c>
      <c r="H1448" s="174">
        <f t="shared" si="88"/>
        <v>25.728498447659572</v>
      </c>
      <c r="I1448" s="174">
        <f t="shared" si="89"/>
        <v>22.407426379574467</v>
      </c>
    </row>
    <row r="1449" spans="1:9" s="2" customFormat="1" x14ac:dyDescent="0.2">
      <c r="A1449" s="167" t="s">
        <v>109</v>
      </c>
      <c r="B1449" s="231">
        <v>29744000000</v>
      </c>
      <c r="C1449" s="231">
        <v>15474487178.42</v>
      </c>
      <c r="D1449" s="231">
        <v>7464919702.8000002</v>
      </c>
      <c r="E1449" s="231">
        <v>7464241798.8000002</v>
      </c>
      <c r="F1449" s="232">
        <f t="shared" si="90"/>
        <v>14269512821.58</v>
      </c>
      <c r="G1449" s="233">
        <f t="shared" si="91"/>
        <v>52.025575505715437</v>
      </c>
      <c r="H1449" s="233">
        <f t="shared" si="88"/>
        <v>25.097228694190427</v>
      </c>
      <c r="I1449" s="233">
        <f t="shared" si="89"/>
        <v>25.094949565626685</v>
      </c>
    </row>
    <row r="1450" spans="1:9" s="2" customFormat="1" x14ac:dyDescent="0.2">
      <c r="A1450" s="171" t="s">
        <v>28</v>
      </c>
      <c r="B1450" s="172">
        <v>11177000000</v>
      </c>
      <c r="C1450" s="172">
        <v>3389490346</v>
      </c>
      <c r="D1450" s="172">
        <v>3349910293</v>
      </c>
      <c r="E1450" s="172">
        <v>3349910293</v>
      </c>
      <c r="F1450" s="173">
        <f t="shared" si="90"/>
        <v>7787509654</v>
      </c>
      <c r="G1450" s="174">
        <f t="shared" si="91"/>
        <v>30.325582410306879</v>
      </c>
      <c r="H1450" s="174">
        <f t="shared" si="88"/>
        <v>29.971461868122034</v>
      </c>
      <c r="I1450" s="174">
        <f t="shared" si="89"/>
        <v>29.971461868122034</v>
      </c>
    </row>
    <row r="1451" spans="1:9" s="2" customFormat="1" x14ac:dyDescent="0.2">
      <c r="A1451" s="185" t="s">
        <v>110</v>
      </c>
      <c r="B1451" s="182">
        <v>6512000000</v>
      </c>
      <c r="C1451" s="182">
        <v>2181283752</v>
      </c>
      <c r="D1451" s="182">
        <v>2181283752</v>
      </c>
      <c r="E1451" s="182">
        <v>2181283752</v>
      </c>
      <c r="F1451" s="183">
        <f t="shared" si="90"/>
        <v>4330716248</v>
      </c>
      <c r="G1451" s="184">
        <f t="shared" si="91"/>
        <v>33.496372113022112</v>
      </c>
      <c r="H1451" s="184">
        <f t="shared" si="88"/>
        <v>33.496372113022112</v>
      </c>
      <c r="I1451" s="184">
        <f t="shared" si="89"/>
        <v>33.496372113022112</v>
      </c>
    </row>
    <row r="1452" spans="1:9" s="2" customFormat="1" x14ac:dyDescent="0.2">
      <c r="A1452" s="185" t="s">
        <v>111</v>
      </c>
      <c r="B1452" s="182">
        <v>2325000000</v>
      </c>
      <c r="C1452" s="182">
        <v>883549194</v>
      </c>
      <c r="D1452" s="182">
        <v>843969141</v>
      </c>
      <c r="E1452" s="182">
        <v>843969141</v>
      </c>
      <c r="F1452" s="183">
        <f t="shared" si="90"/>
        <v>1441450806</v>
      </c>
      <c r="G1452" s="184">
        <f t="shared" si="91"/>
        <v>38.002115870967742</v>
      </c>
      <c r="H1452" s="184">
        <f t="shared" si="88"/>
        <v>36.299748000000001</v>
      </c>
      <c r="I1452" s="184">
        <f t="shared" si="89"/>
        <v>36.299748000000001</v>
      </c>
    </row>
    <row r="1453" spans="1:9" s="2" customFormat="1" x14ac:dyDescent="0.2">
      <c r="A1453" s="228" t="s">
        <v>112</v>
      </c>
      <c r="B1453" s="229">
        <v>1295000000</v>
      </c>
      <c r="C1453" s="229">
        <v>324657400</v>
      </c>
      <c r="D1453" s="229">
        <v>324657400</v>
      </c>
      <c r="E1453" s="229">
        <v>324657400</v>
      </c>
      <c r="F1453" s="230">
        <f t="shared" si="90"/>
        <v>970342600</v>
      </c>
      <c r="G1453" s="191">
        <f t="shared" si="91"/>
        <v>25.070069498069497</v>
      </c>
      <c r="H1453" s="191">
        <f t="shared" si="88"/>
        <v>25.070069498069497</v>
      </c>
      <c r="I1453" s="191">
        <f t="shared" si="89"/>
        <v>25.070069498069497</v>
      </c>
    </row>
    <row r="1454" spans="1:9" s="2" customFormat="1" x14ac:dyDescent="0.2">
      <c r="A1454" s="228" t="s">
        <v>217</v>
      </c>
      <c r="B1454" s="229">
        <v>1045000000</v>
      </c>
      <c r="C1454" s="229">
        <v>0</v>
      </c>
      <c r="D1454" s="229">
        <v>0</v>
      </c>
      <c r="E1454" s="229">
        <v>0</v>
      </c>
      <c r="F1454" s="230">
        <f t="shared" si="90"/>
        <v>1045000000</v>
      </c>
      <c r="G1454" s="191">
        <f t="shared" si="91"/>
        <v>0</v>
      </c>
      <c r="H1454" s="191">
        <f t="shared" si="88"/>
        <v>0</v>
      </c>
      <c r="I1454" s="191">
        <f t="shared" si="89"/>
        <v>0</v>
      </c>
    </row>
    <row r="1455" spans="1:9" s="2" customFormat="1" x14ac:dyDescent="0.2">
      <c r="A1455" s="167" t="s">
        <v>29</v>
      </c>
      <c r="B1455" s="231">
        <v>14271000000</v>
      </c>
      <c r="C1455" s="231">
        <v>11903459726.5</v>
      </c>
      <c r="D1455" s="231">
        <v>3933472303.8800001</v>
      </c>
      <c r="E1455" s="231">
        <v>3932794399.8800001</v>
      </c>
      <c r="F1455" s="232">
        <f t="shared" si="90"/>
        <v>2367540273.5</v>
      </c>
      <c r="G1455" s="233">
        <f t="shared" si="91"/>
        <v>83.410130519935535</v>
      </c>
      <c r="H1455" s="233">
        <f t="shared" si="88"/>
        <v>27.562695703734846</v>
      </c>
      <c r="I1455" s="233">
        <f t="shared" si="89"/>
        <v>27.557945483007501</v>
      </c>
    </row>
    <row r="1456" spans="1:9" s="2" customFormat="1" x14ac:dyDescent="0.2">
      <c r="A1456" s="185" t="s">
        <v>113</v>
      </c>
      <c r="B1456" s="182">
        <v>14271000000</v>
      </c>
      <c r="C1456" s="182">
        <v>11903459726.5</v>
      </c>
      <c r="D1456" s="182">
        <v>3933472303.8800001</v>
      </c>
      <c r="E1456" s="182">
        <v>3932794399.8800001</v>
      </c>
      <c r="F1456" s="183">
        <f t="shared" si="90"/>
        <v>2367540273.5</v>
      </c>
      <c r="G1456" s="184">
        <f t="shared" si="91"/>
        <v>83.410130519935535</v>
      </c>
      <c r="H1456" s="184">
        <f t="shared" si="88"/>
        <v>27.562695703734846</v>
      </c>
      <c r="I1456" s="184">
        <f t="shared" si="89"/>
        <v>27.557945483007501</v>
      </c>
    </row>
    <row r="1457" spans="1:9" s="2" customFormat="1" x14ac:dyDescent="0.2">
      <c r="A1457" s="171" t="s">
        <v>30</v>
      </c>
      <c r="B1457" s="172">
        <v>4035000000</v>
      </c>
      <c r="C1457" s="172">
        <v>49947105.920000002</v>
      </c>
      <c r="D1457" s="172">
        <v>49947105.920000002</v>
      </c>
      <c r="E1457" s="172">
        <v>49947105.920000002</v>
      </c>
      <c r="F1457" s="173">
        <f t="shared" si="90"/>
        <v>3985052894.0799999</v>
      </c>
      <c r="G1457" s="174">
        <f t="shared" si="91"/>
        <v>1.2378464912019826</v>
      </c>
      <c r="H1457" s="174">
        <f t="shared" si="88"/>
        <v>1.2378464912019826</v>
      </c>
      <c r="I1457" s="174">
        <f t="shared" si="89"/>
        <v>1.2378464912019826</v>
      </c>
    </row>
    <row r="1458" spans="1:9" s="2" customFormat="1" x14ac:dyDescent="0.2">
      <c r="A1458" s="228" t="s">
        <v>115</v>
      </c>
      <c r="B1458" s="229">
        <v>3232000000</v>
      </c>
      <c r="C1458" s="229">
        <v>0</v>
      </c>
      <c r="D1458" s="229">
        <v>0</v>
      </c>
      <c r="E1458" s="229">
        <v>0</v>
      </c>
      <c r="F1458" s="230">
        <f t="shared" si="90"/>
        <v>3232000000</v>
      </c>
      <c r="G1458" s="191">
        <f t="shared" si="91"/>
        <v>0</v>
      </c>
      <c r="H1458" s="191">
        <f t="shared" si="88"/>
        <v>0</v>
      </c>
      <c r="I1458" s="191">
        <f t="shared" si="89"/>
        <v>0</v>
      </c>
    </row>
    <row r="1459" spans="1:9" s="2" customFormat="1" x14ac:dyDescent="0.2">
      <c r="A1459" s="228" t="s">
        <v>118</v>
      </c>
      <c r="B1459" s="229">
        <v>42000000</v>
      </c>
      <c r="C1459" s="229">
        <v>42000000</v>
      </c>
      <c r="D1459" s="229">
        <v>42000000</v>
      </c>
      <c r="E1459" s="229">
        <v>42000000</v>
      </c>
      <c r="F1459" s="230">
        <f t="shared" si="90"/>
        <v>0</v>
      </c>
      <c r="G1459" s="191">
        <f t="shared" si="91"/>
        <v>100</v>
      </c>
      <c r="H1459" s="191">
        <f t="shared" si="88"/>
        <v>100</v>
      </c>
      <c r="I1459" s="191">
        <f t="shared" si="89"/>
        <v>100</v>
      </c>
    </row>
    <row r="1460" spans="1:9" s="2" customFormat="1" x14ac:dyDescent="0.2">
      <c r="A1460" s="185" t="s">
        <v>124</v>
      </c>
      <c r="B1460" s="182">
        <v>761000000</v>
      </c>
      <c r="C1460" s="182">
        <v>7947105.9199999999</v>
      </c>
      <c r="D1460" s="182">
        <v>7947105.9199999999</v>
      </c>
      <c r="E1460" s="182">
        <v>7947105.9199999999</v>
      </c>
      <c r="F1460" s="183">
        <f t="shared" si="90"/>
        <v>753052894.08000004</v>
      </c>
      <c r="G1460" s="184">
        <f t="shared" si="91"/>
        <v>1.0442977555847568</v>
      </c>
      <c r="H1460" s="184">
        <f t="shared" si="88"/>
        <v>1.0442977555847568</v>
      </c>
      <c r="I1460" s="184">
        <f t="shared" si="89"/>
        <v>1.0442977555847568</v>
      </c>
    </row>
    <row r="1461" spans="1:9" s="2" customFormat="1" x14ac:dyDescent="0.2">
      <c r="A1461" s="167" t="s">
        <v>127</v>
      </c>
      <c r="B1461" s="231">
        <v>261000000</v>
      </c>
      <c r="C1461" s="231">
        <v>131590000</v>
      </c>
      <c r="D1461" s="231">
        <v>131590000</v>
      </c>
      <c r="E1461" s="231">
        <v>131590000</v>
      </c>
      <c r="F1461" s="232">
        <f t="shared" si="90"/>
        <v>129410000</v>
      </c>
      <c r="G1461" s="233">
        <f t="shared" si="91"/>
        <v>50.417624521072803</v>
      </c>
      <c r="H1461" s="233">
        <f t="shared" si="88"/>
        <v>50.417624521072803</v>
      </c>
      <c r="I1461" s="233">
        <f t="shared" si="89"/>
        <v>50.417624521072803</v>
      </c>
    </row>
    <row r="1462" spans="1:9" s="2" customFormat="1" x14ac:dyDescent="0.2">
      <c r="A1462" s="185" t="s">
        <v>128</v>
      </c>
      <c r="B1462" s="182">
        <v>162000000</v>
      </c>
      <c r="C1462" s="182">
        <v>131590000</v>
      </c>
      <c r="D1462" s="182">
        <v>131590000</v>
      </c>
      <c r="E1462" s="182">
        <v>131590000</v>
      </c>
      <c r="F1462" s="183">
        <f t="shared" si="90"/>
        <v>30410000</v>
      </c>
      <c r="G1462" s="184">
        <f t="shared" si="91"/>
        <v>81.228395061728392</v>
      </c>
      <c r="H1462" s="184">
        <f t="shared" si="88"/>
        <v>81.228395061728392</v>
      </c>
      <c r="I1462" s="184">
        <f t="shared" si="89"/>
        <v>81.228395061728392</v>
      </c>
    </row>
    <row r="1463" spans="1:9" s="2" customFormat="1" x14ac:dyDescent="0.2">
      <c r="A1463" s="185" t="s">
        <v>130</v>
      </c>
      <c r="B1463" s="182">
        <v>99000000</v>
      </c>
      <c r="C1463" s="182">
        <v>0</v>
      </c>
      <c r="D1463" s="182">
        <v>0</v>
      </c>
      <c r="E1463" s="182">
        <v>0</v>
      </c>
      <c r="F1463" s="183">
        <f t="shared" si="90"/>
        <v>99000000</v>
      </c>
      <c r="G1463" s="184">
        <f t="shared" si="91"/>
        <v>0</v>
      </c>
      <c r="H1463" s="184">
        <f t="shared" si="88"/>
        <v>0</v>
      </c>
      <c r="I1463" s="184">
        <f t="shared" si="89"/>
        <v>0</v>
      </c>
    </row>
    <row r="1464" spans="1:9" s="2" customFormat="1" x14ac:dyDescent="0.2">
      <c r="A1464" s="171" t="s">
        <v>131</v>
      </c>
      <c r="B1464" s="172">
        <v>5506000000</v>
      </c>
      <c r="C1464" s="172">
        <v>5398678000</v>
      </c>
      <c r="D1464" s="172">
        <v>1604376000</v>
      </c>
      <c r="E1464" s="172">
        <v>434376000</v>
      </c>
      <c r="F1464" s="173">
        <f t="shared" si="90"/>
        <v>107322000</v>
      </c>
      <c r="G1464" s="174">
        <f t="shared" si="91"/>
        <v>98.050817290228849</v>
      </c>
      <c r="H1464" s="174">
        <f t="shared" si="88"/>
        <v>29.138685070831823</v>
      </c>
      <c r="I1464" s="174">
        <f t="shared" si="89"/>
        <v>7.889139120958955</v>
      </c>
    </row>
    <row r="1465" spans="1:9" s="2" customFormat="1" x14ac:dyDescent="0.2">
      <c r="A1465" s="167" t="s">
        <v>1659</v>
      </c>
      <c r="B1465" s="231">
        <v>5506000000</v>
      </c>
      <c r="C1465" s="231">
        <v>5398678000</v>
      </c>
      <c r="D1465" s="231">
        <v>1604376000</v>
      </c>
      <c r="E1465" s="231">
        <v>434376000</v>
      </c>
      <c r="F1465" s="232">
        <f t="shared" si="90"/>
        <v>107322000</v>
      </c>
      <c r="G1465" s="233">
        <f t="shared" si="91"/>
        <v>98.050817290228849</v>
      </c>
      <c r="H1465" s="233">
        <f t="shared" si="88"/>
        <v>29.138685070831823</v>
      </c>
      <c r="I1465" s="233">
        <f t="shared" si="89"/>
        <v>7.889139120958955</v>
      </c>
    </row>
    <row r="1466" spans="1:9" s="2" customFormat="1" x14ac:dyDescent="0.2">
      <c r="A1466" s="228" t="s">
        <v>382</v>
      </c>
      <c r="B1466" s="229">
        <v>5506000000</v>
      </c>
      <c r="C1466" s="229">
        <v>5398678000</v>
      </c>
      <c r="D1466" s="229">
        <v>1604376000</v>
      </c>
      <c r="E1466" s="229">
        <v>434376000</v>
      </c>
      <c r="F1466" s="230">
        <f t="shared" si="90"/>
        <v>107322000</v>
      </c>
      <c r="G1466" s="191">
        <f t="shared" si="91"/>
        <v>98.050817290228849</v>
      </c>
      <c r="H1466" s="191">
        <f t="shared" si="88"/>
        <v>29.138685070831823</v>
      </c>
      <c r="I1466" s="191">
        <f t="shared" si="89"/>
        <v>7.889139120958955</v>
      </c>
    </row>
    <row r="1467" spans="1:9" s="2" customFormat="1" x14ac:dyDescent="0.2">
      <c r="A1467" s="167" t="s">
        <v>461</v>
      </c>
      <c r="B1467" s="231">
        <v>506283000000</v>
      </c>
      <c r="C1467" s="231">
        <v>349550248183.28003</v>
      </c>
      <c r="D1467" s="231">
        <v>143472553440.98001</v>
      </c>
      <c r="E1467" s="231">
        <v>108247180796.92999</v>
      </c>
      <c r="F1467" s="232">
        <f t="shared" si="90"/>
        <v>156732751816.71997</v>
      </c>
      <c r="G1467" s="233">
        <f t="shared" si="91"/>
        <v>69.042462058429777</v>
      </c>
      <c r="H1467" s="233">
        <f t="shared" si="88"/>
        <v>28.338410225304823</v>
      </c>
      <c r="I1467" s="233">
        <f t="shared" si="89"/>
        <v>21.380765460607996</v>
      </c>
    </row>
    <row r="1468" spans="1:9" s="2" customFormat="1" x14ac:dyDescent="0.2">
      <c r="A1468" s="167" t="s">
        <v>109</v>
      </c>
      <c r="B1468" s="231">
        <v>486283000000</v>
      </c>
      <c r="C1468" s="231">
        <v>337480019434.78003</v>
      </c>
      <c r="D1468" s="231">
        <v>141062399954.89001</v>
      </c>
      <c r="E1468" s="231">
        <v>107347162091.45</v>
      </c>
      <c r="F1468" s="232">
        <f t="shared" si="90"/>
        <v>148802980565.21997</v>
      </c>
      <c r="G1468" s="233">
        <f t="shared" si="91"/>
        <v>69.399921328687213</v>
      </c>
      <c r="H1468" s="233">
        <f t="shared" si="88"/>
        <v>29.008293515276083</v>
      </c>
      <c r="I1468" s="233">
        <f t="shared" si="89"/>
        <v>22.075039039293991</v>
      </c>
    </row>
    <row r="1469" spans="1:9" s="2" customFormat="1" x14ac:dyDescent="0.2">
      <c r="A1469" s="167" t="s">
        <v>28</v>
      </c>
      <c r="B1469" s="231">
        <v>93730000000</v>
      </c>
      <c r="C1469" s="231">
        <v>31551184058</v>
      </c>
      <c r="D1469" s="231">
        <v>31492455222</v>
      </c>
      <c r="E1469" s="231">
        <v>30910992042</v>
      </c>
      <c r="F1469" s="232">
        <f t="shared" si="90"/>
        <v>62178815942</v>
      </c>
      <c r="G1469" s="233">
        <f t="shared" si="91"/>
        <v>33.661777507734989</v>
      </c>
      <c r="H1469" s="233">
        <f t="shared" si="88"/>
        <v>33.599120049077136</v>
      </c>
      <c r="I1469" s="233">
        <f t="shared" si="89"/>
        <v>32.978760313666918</v>
      </c>
    </row>
    <row r="1470" spans="1:9" s="2" customFormat="1" x14ac:dyDescent="0.2">
      <c r="A1470" s="185" t="s">
        <v>110</v>
      </c>
      <c r="B1470" s="182">
        <v>57044000000</v>
      </c>
      <c r="C1470" s="182">
        <v>23861687193</v>
      </c>
      <c r="D1470" s="182">
        <v>23823110018</v>
      </c>
      <c r="E1470" s="182">
        <v>23816785299</v>
      </c>
      <c r="F1470" s="183">
        <f t="shared" si="90"/>
        <v>33182312807</v>
      </c>
      <c r="G1470" s="184">
        <f t="shared" si="91"/>
        <v>41.830319039688661</v>
      </c>
      <c r="H1470" s="184">
        <f t="shared" si="88"/>
        <v>41.762691988640348</v>
      </c>
      <c r="I1470" s="184">
        <f t="shared" si="89"/>
        <v>41.751604549119975</v>
      </c>
    </row>
    <row r="1471" spans="1:9" s="2" customFormat="1" x14ac:dyDescent="0.2">
      <c r="A1471" s="185" t="s">
        <v>111</v>
      </c>
      <c r="B1471" s="182">
        <v>19222000000</v>
      </c>
      <c r="C1471" s="182">
        <v>7370845269</v>
      </c>
      <c r="D1471" s="182">
        <v>7365297887</v>
      </c>
      <c r="E1471" s="182">
        <v>6792217860</v>
      </c>
      <c r="F1471" s="183">
        <f t="shared" si="90"/>
        <v>11851154731</v>
      </c>
      <c r="G1471" s="184">
        <f t="shared" si="91"/>
        <v>38.345881120590988</v>
      </c>
      <c r="H1471" s="184">
        <f t="shared" si="88"/>
        <v>38.317021574237856</v>
      </c>
      <c r="I1471" s="184">
        <f t="shared" si="89"/>
        <v>35.335645926542504</v>
      </c>
    </row>
    <row r="1472" spans="1:9" s="2" customFormat="1" x14ac:dyDescent="0.2">
      <c r="A1472" s="228" t="s">
        <v>112</v>
      </c>
      <c r="B1472" s="229">
        <v>739000000</v>
      </c>
      <c r="C1472" s="229">
        <v>318651596</v>
      </c>
      <c r="D1472" s="229">
        <v>304047317</v>
      </c>
      <c r="E1472" s="229">
        <v>301988883</v>
      </c>
      <c r="F1472" s="230">
        <f t="shared" si="90"/>
        <v>420348404</v>
      </c>
      <c r="G1472" s="191">
        <f t="shared" si="91"/>
        <v>43.11929580514208</v>
      </c>
      <c r="H1472" s="191">
        <f t="shared" si="88"/>
        <v>41.143074018944517</v>
      </c>
      <c r="I1472" s="191">
        <f t="shared" si="89"/>
        <v>40.864530852503385</v>
      </c>
    </row>
    <row r="1473" spans="1:9" s="2" customFormat="1" x14ac:dyDescent="0.2">
      <c r="A1473" s="185" t="s">
        <v>217</v>
      </c>
      <c r="B1473" s="182">
        <v>16725000000</v>
      </c>
      <c r="C1473" s="182">
        <v>0</v>
      </c>
      <c r="D1473" s="182">
        <v>0</v>
      </c>
      <c r="E1473" s="182">
        <v>0</v>
      </c>
      <c r="F1473" s="183">
        <f t="shared" si="90"/>
        <v>16725000000</v>
      </c>
      <c r="G1473" s="184">
        <f t="shared" si="91"/>
        <v>0</v>
      </c>
      <c r="H1473" s="184">
        <f t="shared" si="88"/>
        <v>0</v>
      </c>
      <c r="I1473" s="184">
        <f t="shared" si="89"/>
        <v>0</v>
      </c>
    </row>
    <row r="1474" spans="1:9" s="2" customFormat="1" x14ac:dyDescent="0.2">
      <c r="A1474" s="171" t="s">
        <v>29</v>
      </c>
      <c r="B1474" s="172">
        <v>14659000000</v>
      </c>
      <c r="C1474" s="172">
        <v>10034728482.51</v>
      </c>
      <c r="D1474" s="172">
        <v>4739044792.7799997</v>
      </c>
      <c r="E1474" s="172">
        <v>3670147351.46</v>
      </c>
      <c r="F1474" s="173">
        <f t="shared" si="90"/>
        <v>4624271517.4899998</v>
      </c>
      <c r="G1474" s="174">
        <f t="shared" si="91"/>
        <v>68.454386264479155</v>
      </c>
      <c r="H1474" s="174">
        <f t="shared" si="88"/>
        <v>32.328568065898082</v>
      </c>
      <c r="I1474" s="174">
        <f t="shared" si="89"/>
        <v>25.036819370079815</v>
      </c>
    </row>
    <row r="1475" spans="1:9" s="2" customFormat="1" x14ac:dyDescent="0.2">
      <c r="A1475" s="185" t="s">
        <v>113</v>
      </c>
      <c r="B1475" s="182">
        <v>14659000000</v>
      </c>
      <c r="C1475" s="182">
        <v>10034728482.51</v>
      </c>
      <c r="D1475" s="182">
        <v>4739044792.7799997</v>
      </c>
      <c r="E1475" s="182">
        <v>3670147351.46</v>
      </c>
      <c r="F1475" s="183">
        <f t="shared" si="90"/>
        <v>4624271517.4899998</v>
      </c>
      <c r="G1475" s="184">
        <f t="shared" si="91"/>
        <v>68.454386264479155</v>
      </c>
      <c r="H1475" s="184">
        <f t="shared" si="88"/>
        <v>32.328568065898082</v>
      </c>
      <c r="I1475" s="184">
        <f t="shared" si="89"/>
        <v>25.036819370079815</v>
      </c>
    </row>
    <row r="1476" spans="1:9" s="2" customFormat="1" x14ac:dyDescent="0.2">
      <c r="A1476" s="171" t="s">
        <v>30</v>
      </c>
      <c r="B1476" s="172">
        <v>51621000000</v>
      </c>
      <c r="C1476" s="172">
        <v>13844795076</v>
      </c>
      <c r="D1476" s="172">
        <v>13844725063</v>
      </c>
      <c r="E1476" s="172">
        <v>12638547063</v>
      </c>
      <c r="F1476" s="173">
        <f t="shared" si="90"/>
        <v>37776204924</v>
      </c>
      <c r="G1476" s="174">
        <f t="shared" si="91"/>
        <v>26.820083059220085</v>
      </c>
      <c r="H1476" s="174">
        <f t="shared" si="88"/>
        <v>26.819947430309369</v>
      </c>
      <c r="I1476" s="174">
        <f t="shared" si="89"/>
        <v>24.483344109955251</v>
      </c>
    </row>
    <row r="1477" spans="1:9" s="2" customFormat="1" x14ac:dyDescent="0.2">
      <c r="A1477" s="185" t="s">
        <v>115</v>
      </c>
      <c r="B1477" s="182">
        <v>12208000000</v>
      </c>
      <c r="C1477" s="182">
        <v>0</v>
      </c>
      <c r="D1477" s="182">
        <v>0</v>
      </c>
      <c r="E1477" s="182">
        <v>0</v>
      </c>
      <c r="F1477" s="183">
        <f t="shared" si="90"/>
        <v>12208000000</v>
      </c>
      <c r="G1477" s="184">
        <f t="shared" si="91"/>
        <v>0</v>
      </c>
      <c r="H1477" s="184">
        <f t="shared" si="88"/>
        <v>0</v>
      </c>
      <c r="I1477" s="184">
        <f t="shared" si="89"/>
        <v>0</v>
      </c>
    </row>
    <row r="1478" spans="1:9" s="2" customFormat="1" x14ac:dyDescent="0.2">
      <c r="A1478" s="228" t="s">
        <v>153</v>
      </c>
      <c r="B1478" s="229">
        <v>25000000000</v>
      </c>
      <c r="C1478" s="229">
        <v>7910644942</v>
      </c>
      <c r="D1478" s="229">
        <v>7910644942</v>
      </c>
      <c r="E1478" s="229">
        <v>7910644942</v>
      </c>
      <c r="F1478" s="230">
        <f t="shared" si="90"/>
        <v>17089355058</v>
      </c>
      <c r="G1478" s="191">
        <f t="shared" si="91"/>
        <v>31.642579768000001</v>
      </c>
      <c r="H1478" s="191">
        <f t="shared" si="88"/>
        <v>31.642579768000001</v>
      </c>
      <c r="I1478" s="191">
        <f t="shared" si="89"/>
        <v>31.642579768000001</v>
      </c>
    </row>
    <row r="1479" spans="1:9" s="2" customFormat="1" x14ac:dyDescent="0.2">
      <c r="A1479" s="185" t="s">
        <v>117</v>
      </c>
      <c r="B1479" s="182">
        <v>8820000000</v>
      </c>
      <c r="C1479" s="182">
        <v>5114090000</v>
      </c>
      <c r="D1479" s="182">
        <v>5114090000</v>
      </c>
      <c r="E1479" s="182">
        <v>3907912000</v>
      </c>
      <c r="F1479" s="183">
        <f t="shared" si="90"/>
        <v>3705910000</v>
      </c>
      <c r="G1479" s="184">
        <f t="shared" si="91"/>
        <v>57.9828798185941</v>
      </c>
      <c r="H1479" s="184">
        <f t="shared" ref="H1479:H1542" si="92">IFERROR(IF(D1479&gt;0,+D1479/B1479*100,0),0)</f>
        <v>57.9828798185941</v>
      </c>
      <c r="I1479" s="184">
        <f t="shared" ref="I1479:I1542" si="93">IFERROR(IF(E1479&gt;0,+E1479/B1479*100,0),0)</f>
        <v>44.307392290249432</v>
      </c>
    </row>
    <row r="1480" spans="1:9" s="2" customFormat="1" ht="11.25" customHeight="1" x14ac:dyDescent="0.2">
      <c r="A1480" s="185" t="s">
        <v>118</v>
      </c>
      <c r="B1480" s="182">
        <v>593000000</v>
      </c>
      <c r="C1480" s="182">
        <v>161010348</v>
      </c>
      <c r="D1480" s="182">
        <v>160940335</v>
      </c>
      <c r="E1480" s="182">
        <v>160940335</v>
      </c>
      <c r="F1480" s="183">
        <f t="shared" si="90"/>
        <v>431989652</v>
      </c>
      <c r="G1480" s="184">
        <f t="shared" si="91"/>
        <v>27.151829342327151</v>
      </c>
      <c r="H1480" s="184">
        <f t="shared" si="92"/>
        <v>27.140022765598655</v>
      </c>
      <c r="I1480" s="184">
        <f t="shared" si="93"/>
        <v>27.140022765598655</v>
      </c>
    </row>
    <row r="1481" spans="1:9" s="2" customFormat="1" x14ac:dyDescent="0.2">
      <c r="A1481" s="228" t="s">
        <v>124</v>
      </c>
      <c r="B1481" s="229">
        <v>5000000000</v>
      </c>
      <c r="C1481" s="229">
        <v>659049786</v>
      </c>
      <c r="D1481" s="229">
        <v>659049786</v>
      </c>
      <c r="E1481" s="229">
        <v>659049786</v>
      </c>
      <c r="F1481" s="230">
        <f t="shared" ref="F1481:F1544" si="94">+B1481-C1481</f>
        <v>4340950214</v>
      </c>
      <c r="G1481" s="191">
        <f t="shared" ref="G1481:G1544" si="95">IFERROR(IF(C1481&gt;0,+C1481/B1481*100,0),0)</f>
        <v>13.180995719999999</v>
      </c>
      <c r="H1481" s="191">
        <f t="shared" si="92"/>
        <v>13.180995719999999</v>
      </c>
      <c r="I1481" s="191">
        <f t="shared" si="93"/>
        <v>13.180995719999999</v>
      </c>
    </row>
    <row r="1482" spans="1:9" s="2" customFormat="1" x14ac:dyDescent="0.2">
      <c r="A1482" s="171" t="s">
        <v>31</v>
      </c>
      <c r="B1482" s="172">
        <v>319304000000</v>
      </c>
      <c r="C1482" s="172">
        <v>279640239925.27002</v>
      </c>
      <c r="D1482" s="172">
        <v>88878151690.110001</v>
      </c>
      <c r="E1482" s="172">
        <v>58300768497.989998</v>
      </c>
      <c r="F1482" s="173">
        <f t="shared" si="94"/>
        <v>39663760074.72998</v>
      </c>
      <c r="G1482" s="174">
        <f t="shared" si="95"/>
        <v>87.578057251168175</v>
      </c>
      <c r="H1482" s="174">
        <f t="shared" si="92"/>
        <v>27.834963448660211</v>
      </c>
      <c r="I1482" s="174">
        <f t="shared" si="93"/>
        <v>18.258702834286446</v>
      </c>
    </row>
    <row r="1483" spans="1:9" s="2" customFormat="1" x14ac:dyDescent="0.2">
      <c r="A1483" s="185" t="s">
        <v>430</v>
      </c>
      <c r="B1483" s="182">
        <v>319304000000</v>
      </c>
      <c r="C1483" s="182">
        <v>279640239925.27002</v>
      </c>
      <c r="D1483" s="182">
        <v>88878151690.110001</v>
      </c>
      <c r="E1483" s="182">
        <v>58300768497.989998</v>
      </c>
      <c r="F1483" s="183">
        <f t="shared" si="94"/>
        <v>39663760074.72998</v>
      </c>
      <c r="G1483" s="184">
        <f t="shared" si="95"/>
        <v>87.578057251168175</v>
      </c>
      <c r="H1483" s="184">
        <f t="shared" si="92"/>
        <v>27.834963448660211</v>
      </c>
      <c r="I1483" s="184">
        <f t="shared" si="93"/>
        <v>18.258702834286446</v>
      </c>
    </row>
    <row r="1484" spans="1:9" s="2" customFormat="1" x14ac:dyDescent="0.2">
      <c r="A1484" s="171" t="s">
        <v>33</v>
      </c>
      <c r="B1484" s="172">
        <v>6130000000</v>
      </c>
      <c r="C1484" s="172">
        <v>2395258952</v>
      </c>
      <c r="D1484" s="172">
        <v>2095590246</v>
      </c>
      <c r="E1484" s="172">
        <v>1814274196</v>
      </c>
      <c r="F1484" s="173">
        <f t="shared" si="94"/>
        <v>3734741048</v>
      </c>
      <c r="G1484" s="174">
        <f t="shared" si="95"/>
        <v>39.074371158238172</v>
      </c>
      <c r="H1484" s="174">
        <f t="shared" si="92"/>
        <v>34.185811517128869</v>
      </c>
      <c r="I1484" s="174">
        <f t="shared" si="93"/>
        <v>29.596642675367047</v>
      </c>
    </row>
    <row r="1485" spans="1:9" s="2" customFormat="1" x14ac:dyDescent="0.2">
      <c r="A1485" s="228" t="s">
        <v>380</v>
      </c>
      <c r="B1485" s="229">
        <v>6130000000</v>
      </c>
      <c r="C1485" s="229">
        <v>2395258952</v>
      </c>
      <c r="D1485" s="229">
        <v>2095590246</v>
      </c>
      <c r="E1485" s="229">
        <v>1814274196</v>
      </c>
      <c r="F1485" s="230">
        <f t="shared" si="94"/>
        <v>3734741048</v>
      </c>
      <c r="G1485" s="191">
        <f t="shared" si="95"/>
        <v>39.074371158238172</v>
      </c>
      <c r="H1485" s="191">
        <f t="shared" si="92"/>
        <v>34.185811517128869</v>
      </c>
      <c r="I1485" s="191">
        <f t="shared" si="93"/>
        <v>29.596642675367047</v>
      </c>
    </row>
    <row r="1486" spans="1:9" s="2" customFormat="1" x14ac:dyDescent="0.2">
      <c r="A1486" s="171" t="s">
        <v>127</v>
      </c>
      <c r="B1486" s="172">
        <v>839000000</v>
      </c>
      <c r="C1486" s="172">
        <v>13812941</v>
      </c>
      <c r="D1486" s="172">
        <v>12432941</v>
      </c>
      <c r="E1486" s="172">
        <v>12432941</v>
      </c>
      <c r="F1486" s="173">
        <f t="shared" si="94"/>
        <v>825187059</v>
      </c>
      <c r="G1486" s="174">
        <f t="shared" si="95"/>
        <v>1.6463576877234802</v>
      </c>
      <c r="H1486" s="174">
        <f t="shared" si="92"/>
        <v>1.4818761620977354</v>
      </c>
      <c r="I1486" s="174">
        <f t="shared" si="93"/>
        <v>1.4818761620977354</v>
      </c>
    </row>
    <row r="1487" spans="1:9" s="2" customFormat="1" x14ac:dyDescent="0.2">
      <c r="A1487" s="185" t="s">
        <v>129</v>
      </c>
      <c r="B1487" s="182">
        <v>815000000</v>
      </c>
      <c r="C1487" s="182">
        <v>2472000</v>
      </c>
      <c r="D1487" s="182">
        <v>1092000</v>
      </c>
      <c r="E1487" s="182">
        <v>1092000</v>
      </c>
      <c r="F1487" s="183">
        <f t="shared" si="94"/>
        <v>812528000</v>
      </c>
      <c r="G1487" s="184">
        <f t="shared" si="95"/>
        <v>0.30331288343558283</v>
      </c>
      <c r="H1487" s="184">
        <f t="shared" si="92"/>
        <v>0.1339877300613497</v>
      </c>
      <c r="I1487" s="184">
        <f t="shared" si="93"/>
        <v>0.1339877300613497</v>
      </c>
    </row>
    <row r="1488" spans="1:9" s="2" customFormat="1" x14ac:dyDescent="0.2">
      <c r="A1488" s="185" t="s">
        <v>189</v>
      </c>
      <c r="B1488" s="182">
        <v>24000000</v>
      </c>
      <c r="C1488" s="182">
        <v>11340941</v>
      </c>
      <c r="D1488" s="182">
        <v>11340941</v>
      </c>
      <c r="E1488" s="182">
        <v>11340941</v>
      </c>
      <c r="F1488" s="183">
        <f t="shared" si="94"/>
        <v>12659059</v>
      </c>
      <c r="G1488" s="184">
        <f t="shared" si="95"/>
        <v>47.253920833333332</v>
      </c>
      <c r="H1488" s="184">
        <f t="shared" si="92"/>
        <v>47.253920833333332</v>
      </c>
      <c r="I1488" s="184">
        <f t="shared" si="93"/>
        <v>47.253920833333332</v>
      </c>
    </row>
    <row r="1489" spans="1:9" s="2" customFormat="1" x14ac:dyDescent="0.2">
      <c r="A1489" s="167" t="s">
        <v>131</v>
      </c>
      <c r="B1489" s="231">
        <v>20000000000</v>
      </c>
      <c r="C1489" s="231">
        <v>12070228748.5</v>
      </c>
      <c r="D1489" s="231">
        <v>2410153486.0900002</v>
      </c>
      <c r="E1489" s="231">
        <v>900018705.48000002</v>
      </c>
      <c r="F1489" s="232">
        <f t="shared" si="94"/>
        <v>7929771251.5</v>
      </c>
      <c r="G1489" s="233">
        <f t="shared" si="95"/>
        <v>60.3511437425</v>
      </c>
      <c r="H1489" s="233">
        <f t="shared" si="92"/>
        <v>12.05076743045</v>
      </c>
      <c r="I1489" s="233">
        <f t="shared" si="93"/>
        <v>4.5000935273999998</v>
      </c>
    </row>
    <row r="1490" spans="1:9" s="2" customFormat="1" x14ac:dyDescent="0.2">
      <c r="A1490" s="171" t="s">
        <v>1659</v>
      </c>
      <c r="B1490" s="172">
        <v>20000000000</v>
      </c>
      <c r="C1490" s="172">
        <v>12070228748.5</v>
      </c>
      <c r="D1490" s="172">
        <v>2410153486.0900002</v>
      </c>
      <c r="E1490" s="172">
        <v>900018705.48000002</v>
      </c>
      <c r="F1490" s="173">
        <f t="shared" si="94"/>
        <v>7929771251.5</v>
      </c>
      <c r="G1490" s="174">
        <f t="shared" si="95"/>
        <v>60.3511437425</v>
      </c>
      <c r="H1490" s="174">
        <f t="shared" si="92"/>
        <v>12.05076743045</v>
      </c>
      <c r="I1490" s="174">
        <f t="shared" si="93"/>
        <v>4.5000935273999998</v>
      </c>
    </row>
    <row r="1491" spans="1:9" s="2" customFormat="1" x14ac:dyDescent="0.2">
      <c r="A1491" s="185" t="s">
        <v>428</v>
      </c>
      <c r="B1491" s="182">
        <v>15000000000</v>
      </c>
      <c r="C1491" s="182">
        <v>10034991178</v>
      </c>
      <c r="D1491" s="182">
        <v>1131105805.0899999</v>
      </c>
      <c r="E1491" s="182">
        <v>253877041.47999999</v>
      </c>
      <c r="F1491" s="183">
        <f t="shared" si="94"/>
        <v>4965008822</v>
      </c>
      <c r="G1491" s="184">
        <f t="shared" si="95"/>
        <v>66.899941186666666</v>
      </c>
      <c r="H1491" s="184">
        <f t="shared" si="92"/>
        <v>7.540705367266666</v>
      </c>
      <c r="I1491" s="184">
        <f t="shared" si="93"/>
        <v>1.6925136098666664</v>
      </c>
    </row>
    <row r="1492" spans="1:9" s="2" customFormat="1" x14ac:dyDescent="0.2">
      <c r="A1492" s="228" t="s">
        <v>462</v>
      </c>
      <c r="B1492" s="229">
        <v>5000000000</v>
      </c>
      <c r="C1492" s="229">
        <v>2035237570.5</v>
      </c>
      <c r="D1492" s="229">
        <v>1279047681</v>
      </c>
      <c r="E1492" s="229">
        <v>646141664</v>
      </c>
      <c r="F1492" s="230">
        <f t="shared" si="94"/>
        <v>2964762429.5</v>
      </c>
      <c r="G1492" s="191">
        <f t="shared" si="95"/>
        <v>40.70475141</v>
      </c>
      <c r="H1492" s="191">
        <f t="shared" si="92"/>
        <v>25.580953620000003</v>
      </c>
      <c r="I1492" s="191">
        <f t="shared" si="93"/>
        <v>12.922833280000001</v>
      </c>
    </row>
    <row r="1493" spans="1:9" s="2" customFormat="1" x14ac:dyDescent="0.2">
      <c r="A1493" s="167" t="s">
        <v>463</v>
      </c>
      <c r="B1493" s="231">
        <v>937513639961</v>
      </c>
      <c r="C1493" s="231">
        <v>379605497284.66998</v>
      </c>
      <c r="D1493" s="231">
        <v>284279946172.72003</v>
      </c>
      <c r="E1493" s="231">
        <v>241876134985.18002</v>
      </c>
      <c r="F1493" s="232">
        <f t="shared" si="94"/>
        <v>557908142676.33008</v>
      </c>
      <c r="G1493" s="233">
        <f t="shared" si="95"/>
        <v>40.490663933216091</v>
      </c>
      <c r="H1493" s="233">
        <f t="shared" si="92"/>
        <v>30.322753083842695</v>
      </c>
      <c r="I1493" s="233">
        <f t="shared" si="93"/>
        <v>25.79974569705908</v>
      </c>
    </row>
    <row r="1494" spans="1:9" s="2" customFormat="1" x14ac:dyDescent="0.2">
      <c r="A1494" s="167" t="s">
        <v>109</v>
      </c>
      <c r="B1494" s="231">
        <v>933633639961</v>
      </c>
      <c r="C1494" s="231">
        <v>375747897284.66998</v>
      </c>
      <c r="D1494" s="231">
        <v>284279946172.72003</v>
      </c>
      <c r="E1494" s="231">
        <v>241876134985.18002</v>
      </c>
      <c r="F1494" s="232">
        <f t="shared" si="94"/>
        <v>557885742676.33008</v>
      </c>
      <c r="G1494" s="233">
        <f t="shared" si="95"/>
        <v>40.245753923387532</v>
      </c>
      <c r="H1494" s="233">
        <f t="shared" si="92"/>
        <v>30.448768553861775</v>
      </c>
      <c r="I1494" s="233">
        <f t="shared" si="93"/>
        <v>25.906964427211914</v>
      </c>
    </row>
    <row r="1495" spans="1:9" s="2" customFormat="1" x14ac:dyDescent="0.2">
      <c r="A1495" s="171" t="s">
        <v>28</v>
      </c>
      <c r="B1495" s="172">
        <v>60830000000</v>
      </c>
      <c r="C1495" s="172">
        <v>22789284520.400002</v>
      </c>
      <c r="D1495" s="172">
        <v>22771614252.400002</v>
      </c>
      <c r="E1495" s="172">
        <v>22764154727.400002</v>
      </c>
      <c r="F1495" s="173">
        <f t="shared" si="94"/>
        <v>38040715479.599998</v>
      </c>
      <c r="G1495" s="174">
        <f t="shared" si="95"/>
        <v>37.463890383692259</v>
      </c>
      <c r="H1495" s="174">
        <f t="shared" si="92"/>
        <v>37.434841776097322</v>
      </c>
      <c r="I1495" s="174">
        <f t="shared" si="93"/>
        <v>37.422578871280621</v>
      </c>
    </row>
    <row r="1496" spans="1:9" s="2" customFormat="1" x14ac:dyDescent="0.2">
      <c r="A1496" s="185" t="s">
        <v>110</v>
      </c>
      <c r="B1496" s="182">
        <v>38483000000</v>
      </c>
      <c r="C1496" s="182">
        <v>15558454530</v>
      </c>
      <c r="D1496" s="182">
        <v>15542908786</v>
      </c>
      <c r="E1496" s="182">
        <v>15537521108</v>
      </c>
      <c r="F1496" s="183">
        <f t="shared" si="94"/>
        <v>22924545470</v>
      </c>
      <c r="G1496" s="184">
        <f t="shared" si="95"/>
        <v>40.429422160434477</v>
      </c>
      <c r="H1496" s="184">
        <f t="shared" si="92"/>
        <v>40.389025767221895</v>
      </c>
      <c r="I1496" s="184">
        <f t="shared" si="93"/>
        <v>40.375025616505987</v>
      </c>
    </row>
    <row r="1497" spans="1:9" s="2" customFormat="1" ht="11.25" customHeight="1" x14ac:dyDescent="0.2">
      <c r="A1497" s="228" t="s">
        <v>111</v>
      </c>
      <c r="B1497" s="229">
        <v>13574000000</v>
      </c>
      <c r="C1497" s="229">
        <v>5943254336.3999996</v>
      </c>
      <c r="D1497" s="229">
        <v>5943254336.3999996</v>
      </c>
      <c r="E1497" s="229">
        <v>5942067988.3999996</v>
      </c>
      <c r="F1497" s="230">
        <f t="shared" si="94"/>
        <v>7630745663.6000004</v>
      </c>
      <c r="G1497" s="191">
        <f t="shared" si="95"/>
        <v>43.784104437895977</v>
      </c>
      <c r="H1497" s="191">
        <f t="shared" si="92"/>
        <v>43.784104437895977</v>
      </c>
      <c r="I1497" s="191">
        <f t="shared" si="93"/>
        <v>43.775364582289669</v>
      </c>
    </row>
    <row r="1498" spans="1:9" s="2" customFormat="1" x14ac:dyDescent="0.2">
      <c r="A1498" s="185" t="s">
        <v>112</v>
      </c>
      <c r="B1498" s="182">
        <v>3002000000</v>
      </c>
      <c r="C1498" s="182">
        <v>1287575654</v>
      </c>
      <c r="D1498" s="182">
        <v>1285451130</v>
      </c>
      <c r="E1498" s="182">
        <v>1284565631</v>
      </c>
      <c r="F1498" s="183">
        <f t="shared" si="94"/>
        <v>1714424346</v>
      </c>
      <c r="G1498" s="184">
        <f t="shared" si="95"/>
        <v>42.890594736842104</v>
      </c>
      <c r="H1498" s="184">
        <f t="shared" si="92"/>
        <v>42.819824450366426</v>
      </c>
      <c r="I1498" s="184">
        <f t="shared" si="93"/>
        <v>42.790327481678879</v>
      </c>
    </row>
    <row r="1499" spans="1:9" s="2" customFormat="1" x14ac:dyDescent="0.2">
      <c r="A1499" s="185" t="s">
        <v>217</v>
      </c>
      <c r="B1499" s="182">
        <v>5771000000</v>
      </c>
      <c r="C1499" s="182">
        <v>0</v>
      </c>
      <c r="D1499" s="182">
        <v>0</v>
      </c>
      <c r="E1499" s="182">
        <v>0</v>
      </c>
      <c r="F1499" s="183">
        <f t="shared" si="94"/>
        <v>5771000000</v>
      </c>
      <c r="G1499" s="184">
        <f t="shared" si="95"/>
        <v>0</v>
      </c>
      <c r="H1499" s="184">
        <f t="shared" si="92"/>
        <v>0</v>
      </c>
      <c r="I1499" s="184">
        <f t="shared" si="93"/>
        <v>0</v>
      </c>
    </row>
    <row r="1500" spans="1:9" s="2" customFormat="1" x14ac:dyDescent="0.2">
      <c r="A1500" s="171" t="s">
        <v>29</v>
      </c>
      <c r="B1500" s="172">
        <v>21603000000</v>
      </c>
      <c r="C1500" s="172">
        <v>11202365313.42</v>
      </c>
      <c r="D1500" s="172">
        <v>2004960078.0899999</v>
      </c>
      <c r="E1500" s="172">
        <v>1737379347.3900001</v>
      </c>
      <c r="F1500" s="173">
        <f t="shared" si="94"/>
        <v>10400634686.58</v>
      </c>
      <c r="G1500" s="174">
        <f t="shared" si="95"/>
        <v>51.855600210248575</v>
      </c>
      <c r="H1500" s="174">
        <f t="shared" si="92"/>
        <v>9.2809335651992768</v>
      </c>
      <c r="I1500" s="174">
        <f t="shared" si="93"/>
        <v>8.0423059176503262</v>
      </c>
    </row>
    <row r="1501" spans="1:9" s="2" customFormat="1" x14ac:dyDescent="0.2">
      <c r="A1501" s="228" t="s">
        <v>113</v>
      </c>
      <c r="B1501" s="229">
        <v>21603000000</v>
      </c>
      <c r="C1501" s="229">
        <v>11202365313.42</v>
      </c>
      <c r="D1501" s="229">
        <v>2004960078.0899999</v>
      </c>
      <c r="E1501" s="229">
        <v>1737379347.3900001</v>
      </c>
      <c r="F1501" s="230">
        <f t="shared" si="94"/>
        <v>10400634686.58</v>
      </c>
      <c r="G1501" s="191">
        <f t="shared" si="95"/>
        <v>51.855600210248575</v>
      </c>
      <c r="H1501" s="191">
        <f t="shared" si="92"/>
        <v>9.2809335651992768</v>
      </c>
      <c r="I1501" s="191">
        <f t="shared" si="93"/>
        <v>8.0423059176503262</v>
      </c>
    </row>
    <row r="1502" spans="1:9" s="2" customFormat="1" x14ac:dyDescent="0.2">
      <c r="A1502" s="167" t="s">
        <v>30</v>
      </c>
      <c r="B1502" s="231">
        <v>8581000000</v>
      </c>
      <c r="C1502" s="231">
        <v>1002476556</v>
      </c>
      <c r="D1502" s="231">
        <v>982476556</v>
      </c>
      <c r="E1502" s="231">
        <v>958169556</v>
      </c>
      <c r="F1502" s="232">
        <f t="shared" si="94"/>
        <v>7578523444</v>
      </c>
      <c r="G1502" s="233">
        <f t="shared" si="95"/>
        <v>11.682514345647361</v>
      </c>
      <c r="H1502" s="233">
        <f t="shared" si="92"/>
        <v>11.449441277240414</v>
      </c>
      <c r="I1502" s="233">
        <f t="shared" si="93"/>
        <v>11.166175923552034</v>
      </c>
    </row>
    <row r="1503" spans="1:9" s="2" customFormat="1" x14ac:dyDescent="0.2">
      <c r="A1503" s="228" t="s">
        <v>153</v>
      </c>
      <c r="B1503" s="229">
        <v>1995000000</v>
      </c>
      <c r="C1503" s="229">
        <v>709283015</v>
      </c>
      <c r="D1503" s="229">
        <v>709283015</v>
      </c>
      <c r="E1503" s="229">
        <v>709283015</v>
      </c>
      <c r="F1503" s="230">
        <f t="shared" si="94"/>
        <v>1285716985</v>
      </c>
      <c r="G1503" s="191">
        <f t="shared" si="95"/>
        <v>35.553033333333332</v>
      </c>
      <c r="H1503" s="191">
        <f t="shared" si="92"/>
        <v>35.553033333333332</v>
      </c>
      <c r="I1503" s="191">
        <f t="shared" si="93"/>
        <v>35.553033333333332</v>
      </c>
    </row>
    <row r="1504" spans="1:9" s="2" customFormat="1" x14ac:dyDescent="0.2">
      <c r="A1504" s="228" t="s">
        <v>154</v>
      </c>
      <c r="B1504" s="229">
        <v>65000000</v>
      </c>
      <c r="C1504" s="229">
        <v>16857554</v>
      </c>
      <c r="D1504" s="229">
        <v>16857554</v>
      </c>
      <c r="E1504" s="229">
        <v>16857554</v>
      </c>
      <c r="F1504" s="230">
        <f t="shared" si="94"/>
        <v>48142446</v>
      </c>
      <c r="G1504" s="191">
        <f t="shared" si="95"/>
        <v>25.934698461538463</v>
      </c>
      <c r="H1504" s="191">
        <f t="shared" si="92"/>
        <v>25.934698461538463</v>
      </c>
      <c r="I1504" s="191">
        <f t="shared" si="93"/>
        <v>25.934698461538463</v>
      </c>
    </row>
    <row r="1505" spans="1:9" s="2" customFormat="1" x14ac:dyDescent="0.2">
      <c r="A1505" s="228" t="s">
        <v>117</v>
      </c>
      <c r="B1505" s="229">
        <v>4221000000</v>
      </c>
      <c r="C1505" s="229">
        <v>97577231</v>
      </c>
      <c r="D1505" s="229">
        <v>97577231</v>
      </c>
      <c r="E1505" s="229">
        <v>73270231</v>
      </c>
      <c r="F1505" s="230">
        <f t="shared" si="94"/>
        <v>4123422769</v>
      </c>
      <c r="G1505" s="191">
        <f t="shared" si="95"/>
        <v>2.311708860459607</v>
      </c>
      <c r="H1505" s="191">
        <f t="shared" si="92"/>
        <v>2.311708860459607</v>
      </c>
      <c r="I1505" s="191">
        <f t="shared" si="93"/>
        <v>1.7358500592276713</v>
      </c>
    </row>
    <row r="1506" spans="1:9" s="2" customFormat="1" x14ac:dyDescent="0.2">
      <c r="A1506" s="185" t="s">
        <v>118</v>
      </c>
      <c r="B1506" s="182">
        <v>300000000</v>
      </c>
      <c r="C1506" s="182">
        <v>158758756</v>
      </c>
      <c r="D1506" s="182">
        <v>158758756</v>
      </c>
      <c r="E1506" s="182">
        <v>158758756</v>
      </c>
      <c r="F1506" s="183">
        <f t="shared" si="94"/>
        <v>141241244</v>
      </c>
      <c r="G1506" s="184">
        <f t="shared" si="95"/>
        <v>52.91958533333333</v>
      </c>
      <c r="H1506" s="184">
        <f t="shared" si="92"/>
        <v>52.91958533333333</v>
      </c>
      <c r="I1506" s="184">
        <f t="shared" si="93"/>
        <v>52.91958533333333</v>
      </c>
    </row>
    <row r="1507" spans="1:9" s="2" customFormat="1" ht="11.25" customHeight="1" x14ac:dyDescent="0.2">
      <c r="A1507" s="185" t="s">
        <v>124</v>
      </c>
      <c r="B1507" s="182">
        <v>2000000000</v>
      </c>
      <c r="C1507" s="182">
        <v>20000000</v>
      </c>
      <c r="D1507" s="182">
        <v>0</v>
      </c>
      <c r="E1507" s="182">
        <v>0</v>
      </c>
      <c r="F1507" s="183">
        <f t="shared" si="94"/>
        <v>1980000000</v>
      </c>
      <c r="G1507" s="184">
        <f t="shared" si="95"/>
        <v>1</v>
      </c>
      <c r="H1507" s="184">
        <f t="shared" si="92"/>
        <v>0</v>
      </c>
      <c r="I1507" s="184">
        <f t="shared" si="93"/>
        <v>0</v>
      </c>
    </row>
    <row r="1508" spans="1:9" s="2" customFormat="1" x14ac:dyDescent="0.2">
      <c r="A1508" s="167" t="s">
        <v>31</v>
      </c>
      <c r="B1508" s="231">
        <v>823438639961</v>
      </c>
      <c r="C1508" s="231">
        <v>335219958140.84998</v>
      </c>
      <c r="D1508" s="231">
        <v>252987082532.23001</v>
      </c>
      <c r="E1508" s="231">
        <v>210882618600.39001</v>
      </c>
      <c r="F1508" s="232">
        <f t="shared" si="94"/>
        <v>488218681820.15002</v>
      </c>
      <c r="G1508" s="233">
        <f t="shared" si="95"/>
        <v>40.709767780235182</v>
      </c>
      <c r="H1508" s="233">
        <f t="shared" si="92"/>
        <v>30.723246427227664</v>
      </c>
      <c r="I1508" s="233">
        <f t="shared" si="93"/>
        <v>25.609997924117078</v>
      </c>
    </row>
    <row r="1509" spans="1:9" s="2" customFormat="1" ht="11.25" customHeight="1" x14ac:dyDescent="0.2">
      <c r="A1509" s="185" t="s">
        <v>430</v>
      </c>
      <c r="B1509" s="182">
        <v>823438639961</v>
      </c>
      <c r="C1509" s="182">
        <v>335219958140.84998</v>
      </c>
      <c r="D1509" s="182">
        <v>252987082532.23001</v>
      </c>
      <c r="E1509" s="182">
        <v>210882618600.39001</v>
      </c>
      <c r="F1509" s="183">
        <f t="shared" si="94"/>
        <v>488218681820.15002</v>
      </c>
      <c r="G1509" s="184">
        <f t="shared" si="95"/>
        <v>40.709767780235182</v>
      </c>
      <c r="H1509" s="184">
        <f t="shared" si="92"/>
        <v>30.723246427227664</v>
      </c>
      <c r="I1509" s="184">
        <f t="shared" si="93"/>
        <v>25.609997924117078</v>
      </c>
    </row>
    <row r="1510" spans="1:9" s="2" customFormat="1" x14ac:dyDescent="0.2">
      <c r="A1510" s="171" t="s">
        <v>32</v>
      </c>
      <c r="B1510" s="172">
        <v>17000000000</v>
      </c>
      <c r="C1510" s="172">
        <v>5160060000</v>
      </c>
      <c r="D1510" s="172">
        <v>5160060000</v>
      </c>
      <c r="E1510" s="172">
        <v>5160060000</v>
      </c>
      <c r="F1510" s="173">
        <f t="shared" si="94"/>
        <v>11839940000</v>
      </c>
      <c r="G1510" s="174">
        <f t="shared" si="95"/>
        <v>30.353294117647057</v>
      </c>
      <c r="H1510" s="174">
        <f t="shared" si="92"/>
        <v>30.353294117647057</v>
      </c>
      <c r="I1510" s="174">
        <f t="shared" si="93"/>
        <v>30.353294117647057</v>
      </c>
    </row>
    <row r="1511" spans="1:9" s="2" customFormat="1" x14ac:dyDescent="0.2">
      <c r="A1511" s="185" t="s">
        <v>157</v>
      </c>
      <c r="B1511" s="182">
        <v>17000000000</v>
      </c>
      <c r="C1511" s="182">
        <v>5160060000</v>
      </c>
      <c r="D1511" s="182">
        <v>5160060000</v>
      </c>
      <c r="E1511" s="182">
        <v>5160060000</v>
      </c>
      <c r="F1511" s="183">
        <f t="shared" si="94"/>
        <v>11839940000</v>
      </c>
      <c r="G1511" s="184">
        <f t="shared" si="95"/>
        <v>30.353294117647057</v>
      </c>
      <c r="H1511" s="184">
        <f t="shared" si="92"/>
        <v>30.353294117647057</v>
      </c>
      <c r="I1511" s="184">
        <f t="shared" si="93"/>
        <v>30.353294117647057</v>
      </c>
    </row>
    <row r="1512" spans="1:9" s="2" customFormat="1" x14ac:dyDescent="0.2">
      <c r="A1512" s="171" t="s">
        <v>33</v>
      </c>
      <c r="B1512" s="172">
        <v>610000000</v>
      </c>
      <c r="C1512" s="172">
        <v>120977427</v>
      </c>
      <c r="D1512" s="172">
        <v>120977427</v>
      </c>
      <c r="E1512" s="172">
        <v>120977427</v>
      </c>
      <c r="F1512" s="173">
        <f t="shared" si="94"/>
        <v>489022573</v>
      </c>
      <c r="G1512" s="174">
        <f t="shared" si="95"/>
        <v>19.832365081967211</v>
      </c>
      <c r="H1512" s="174">
        <f t="shared" si="92"/>
        <v>19.832365081967211</v>
      </c>
      <c r="I1512" s="174">
        <f t="shared" si="93"/>
        <v>19.832365081967211</v>
      </c>
    </row>
    <row r="1513" spans="1:9" s="2" customFormat="1" x14ac:dyDescent="0.2">
      <c r="A1513" s="185" t="s">
        <v>380</v>
      </c>
      <c r="B1513" s="182">
        <v>610000000</v>
      </c>
      <c r="C1513" s="182">
        <v>120977427</v>
      </c>
      <c r="D1513" s="182">
        <v>120977427</v>
      </c>
      <c r="E1513" s="182">
        <v>120977427</v>
      </c>
      <c r="F1513" s="183">
        <f t="shared" si="94"/>
        <v>489022573</v>
      </c>
      <c r="G1513" s="184">
        <f t="shared" si="95"/>
        <v>19.832365081967211</v>
      </c>
      <c r="H1513" s="184">
        <f t="shared" si="92"/>
        <v>19.832365081967211</v>
      </c>
      <c r="I1513" s="184">
        <f t="shared" si="93"/>
        <v>19.832365081967211</v>
      </c>
    </row>
    <row r="1514" spans="1:9" s="2" customFormat="1" x14ac:dyDescent="0.2">
      <c r="A1514" s="167" t="s">
        <v>127</v>
      </c>
      <c r="B1514" s="231">
        <v>1571000000</v>
      </c>
      <c r="C1514" s="231">
        <v>252775327</v>
      </c>
      <c r="D1514" s="231">
        <v>252775327</v>
      </c>
      <c r="E1514" s="231">
        <v>252775327</v>
      </c>
      <c r="F1514" s="232">
        <f t="shared" si="94"/>
        <v>1318224673</v>
      </c>
      <c r="G1514" s="233">
        <f t="shared" si="95"/>
        <v>16.090090833863783</v>
      </c>
      <c r="H1514" s="233">
        <f t="shared" si="92"/>
        <v>16.090090833863783</v>
      </c>
      <c r="I1514" s="233">
        <f t="shared" si="93"/>
        <v>16.090090833863783</v>
      </c>
    </row>
    <row r="1515" spans="1:9" s="2" customFormat="1" x14ac:dyDescent="0.2">
      <c r="A1515" s="185" t="s">
        <v>128</v>
      </c>
      <c r="B1515" s="182">
        <v>326000000</v>
      </c>
      <c r="C1515" s="182">
        <v>252775327</v>
      </c>
      <c r="D1515" s="182">
        <v>252775327</v>
      </c>
      <c r="E1515" s="182">
        <v>252775327</v>
      </c>
      <c r="F1515" s="183">
        <f t="shared" si="94"/>
        <v>73224673</v>
      </c>
      <c r="G1515" s="184">
        <f t="shared" si="95"/>
        <v>77.538443865030672</v>
      </c>
      <c r="H1515" s="184">
        <f t="shared" si="92"/>
        <v>77.538443865030672</v>
      </c>
      <c r="I1515" s="184">
        <f t="shared" si="93"/>
        <v>77.538443865030672</v>
      </c>
    </row>
    <row r="1516" spans="1:9" s="2" customFormat="1" x14ac:dyDescent="0.2">
      <c r="A1516" s="185" t="s">
        <v>130</v>
      </c>
      <c r="B1516" s="182">
        <v>1245000000</v>
      </c>
      <c r="C1516" s="182">
        <v>0</v>
      </c>
      <c r="D1516" s="182">
        <v>0</v>
      </c>
      <c r="E1516" s="182">
        <v>0</v>
      </c>
      <c r="F1516" s="183">
        <f t="shared" si="94"/>
        <v>1245000000</v>
      </c>
      <c r="G1516" s="184">
        <f t="shared" si="95"/>
        <v>0</v>
      </c>
      <c r="H1516" s="184">
        <f t="shared" si="92"/>
        <v>0</v>
      </c>
      <c r="I1516" s="184">
        <f t="shared" si="93"/>
        <v>0</v>
      </c>
    </row>
    <row r="1517" spans="1:9" s="2" customFormat="1" x14ac:dyDescent="0.2">
      <c r="A1517" s="167" t="s">
        <v>131</v>
      </c>
      <c r="B1517" s="231">
        <v>3880000000</v>
      </c>
      <c r="C1517" s="231">
        <v>3857600000</v>
      </c>
      <c r="D1517" s="231">
        <v>0</v>
      </c>
      <c r="E1517" s="231">
        <v>0</v>
      </c>
      <c r="F1517" s="232">
        <f t="shared" si="94"/>
        <v>22400000</v>
      </c>
      <c r="G1517" s="233">
        <f t="shared" si="95"/>
        <v>99.422680412371136</v>
      </c>
      <c r="H1517" s="233">
        <f t="shared" si="92"/>
        <v>0</v>
      </c>
      <c r="I1517" s="233">
        <f t="shared" si="93"/>
        <v>0</v>
      </c>
    </row>
    <row r="1518" spans="1:9" s="2" customFormat="1" x14ac:dyDescent="0.2">
      <c r="A1518" s="167" t="s">
        <v>1659</v>
      </c>
      <c r="B1518" s="231">
        <v>3880000000</v>
      </c>
      <c r="C1518" s="231">
        <v>3857600000</v>
      </c>
      <c r="D1518" s="231">
        <v>0</v>
      </c>
      <c r="E1518" s="231">
        <v>0</v>
      </c>
      <c r="F1518" s="232">
        <f t="shared" si="94"/>
        <v>22400000</v>
      </c>
      <c r="G1518" s="233">
        <f t="shared" si="95"/>
        <v>99.422680412371136</v>
      </c>
      <c r="H1518" s="233">
        <f t="shared" si="92"/>
        <v>0</v>
      </c>
      <c r="I1518" s="233">
        <f t="shared" si="93"/>
        <v>0</v>
      </c>
    </row>
    <row r="1519" spans="1:9" s="2" customFormat="1" x14ac:dyDescent="0.2">
      <c r="A1519" s="185" t="s">
        <v>381</v>
      </c>
      <c r="B1519" s="182">
        <v>3880000000</v>
      </c>
      <c r="C1519" s="182">
        <v>3857600000</v>
      </c>
      <c r="D1519" s="182">
        <v>0</v>
      </c>
      <c r="E1519" s="182">
        <v>0</v>
      </c>
      <c r="F1519" s="183">
        <f t="shared" si="94"/>
        <v>22400000</v>
      </c>
      <c r="G1519" s="184">
        <f t="shared" si="95"/>
        <v>99.422680412371136</v>
      </c>
      <c r="H1519" s="184">
        <f t="shared" si="92"/>
        <v>0</v>
      </c>
      <c r="I1519" s="184">
        <f t="shared" si="93"/>
        <v>0</v>
      </c>
    </row>
    <row r="1520" spans="1:9" s="2" customFormat="1" x14ac:dyDescent="0.2">
      <c r="A1520" s="167" t="s">
        <v>464</v>
      </c>
      <c r="B1520" s="231">
        <v>157478000000</v>
      </c>
      <c r="C1520" s="231">
        <v>52455216929.440002</v>
      </c>
      <c r="D1520" s="231">
        <v>40724237926.740005</v>
      </c>
      <c r="E1520" s="231">
        <v>40711509900.740005</v>
      </c>
      <c r="F1520" s="232">
        <f t="shared" si="94"/>
        <v>105022783070.56</v>
      </c>
      <c r="G1520" s="233">
        <f t="shared" si="95"/>
        <v>33.309552400614692</v>
      </c>
      <c r="H1520" s="233">
        <f t="shared" si="92"/>
        <v>25.860271229466974</v>
      </c>
      <c r="I1520" s="233">
        <f t="shared" si="93"/>
        <v>25.852188814145471</v>
      </c>
    </row>
    <row r="1521" spans="1:9" s="2" customFormat="1" x14ac:dyDescent="0.2">
      <c r="A1521" s="167" t="s">
        <v>109</v>
      </c>
      <c r="B1521" s="231">
        <v>142478000000</v>
      </c>
      <c r="C1521" s="231">
        <v>51005052204.840004</v>
      </c>
      <c r="D1521" s="231">
        <v>40617630162.740005</v>
      </c>
      <c r="E1521" s="231">
        <v>40604902136.740005</v>
      </c>
      <c r="F1521" s="232">
        <f t="shared" si="94"/>
        <v>91472947795.160004</v>
      </c>
      <c r="G1521" s="233">
        <f t="shared" si="95"/>
        <v>35.798545884164575</v>
      </c>
      <c r="H1521" s="233">
        <f t="shared" si="92"/>
        <v>28.508001349499573</v>
      </c>
      <c r="I1521" s="233">
        <f t="shared" si="93"/>
        <v>28.499068022249052</v>
      </c>
    </row>
    <row r="1522" spans="1:9" s="2" customFormat="1" x14ac:dyDescent="0.2">
      <c r="A1522" s="167" t="s">
        <v>28</v>
      </c>
      <c r="B1522" s="231">
        <v>111468000000</v>
      </c>
      <c r="C1522" s="231">
        <v>35760073292.080002</v>
      </c>
      <c r="D1522" s="231">
        <v>35760073292.080002</v>
      </c>
      <c r="E1522" s="231">
        <v>35760073292.080002</v>
      </c>
      <c r="F1522" s="232">
        <f t="shared" si="94"/>
        <v>75707926707.919998</v>
      </c>
      <c r="G1522" s="233">
        <f t="shared" si="95"/>
        <v>32.081021721103816</v>
      </c>
      <c r="H1522" s="233">
        <f t="shared" si="92"/>
        <v>32.081021721103816</v>
      </c>
      <c r="I1522" s="233">
        <f t="shared" si="93"/>
        <v>32.081021721103816</v>
      </c>
    </row>
    <row r="1523" spans="1:9" s="2" customFormat="1" x14ac:dyDescent="0.2">
      <c r="A1523" s="185" t="s">
        <v>110</v>
      </c>
      <c r="B1523" s="182">
        <v>51546000000</v>
      </c>
      <c r="C1523" s="182">
        <v>15404380015.799999</v>
      </c>
      <c r="D1523" s="182">
        <v>15404380015.799999</v>
      </c>
      <c r="E1523" s="182">
        <v>15404380015.799999</v>
      </c>
      <c r="F1523" s="183">
        <f t="shared" si="94"/>
        <v>36141619984.199997</v>
      </c>
      <c r="G1523" s="184">
        <f t="shared" si="95"/>
        <v>29.88472435455709</v>
      </c>
      <c r="H1523" s="184">
        <f t="shared" si="92"/>
        <v>29.88472435455709</v>
      </c>
      <c r="I1523" s="184">
        <f t="shared" si="93"/>
        <v>29.88472435455709</v>
      </c>
    </row>
    <row r="1524" spans="1:9" s="2" customFormat="1" x14ac:dyDescent="0.2">
      <c r="A1524" s="185" t="s">
        <v>111</v>
      </c>
      <c r="B1524" s="182">
        <v>18731000000</v>
      </c>
      <c r="C1524" s="182">
        <v>6651801061.3800001</v>
      </c>
      <c r="D1524" s="182">
        <v>6651801061.3800001</v>
      </c>
      <c r="E1524" s="182">
        <v>6651801061.3800001</v>
      </c>
      <c r="F1524" s="183">
        <f t="shared" si="94"/>
        <v>12079198938.619999</v>
      </c>
      <c r="G1524" s="184">
        <f t="shared" si="95"/>
        <v>35.512258082216647</v>
      </c>
      <c r="H1524" s="184">
        <f t="shared" si="92"/>
        <v>35.512258082216647</v>
      </c>
      <c r="I1524" s="184">
        <f t="shared" si="93"/>
        <v>35.512258082216647</v>
      </c>
    </row>
    <row r="1525" spans="1:9" s="2" customFormat="1" x14ac:dyDescent="0.2">
      <c r="A1525" s="228" t="s">
        <v>112</v>
      </c>
      <c r="B1525" s="229">
        <v>41191000000</v>
      </c>
      <c r="C1525" s="229">
        <v>13703892214.9</v>
      </c>
      <c r="D1525" s="229">
        <v>13703892214.9</v>
      </c>
      <c r="E1525" s="229">
        <v>13703892214.9</v>
      </c>
      <c r="F1525" s="230">
        <f t="shared" si="94"/>
        <v>27487107785.099998</v>
      </c>
      <c r="G1525" s="191">
        <f t="shared" si="95"/>
        <v>33.269141838993953</v>
      </c>
      <c r="H1525" s="191">
        <f t="shared" si="92"/>
        <v>33.269141838993953</v>
      </c>
      <c r="I1525" s="191">
        <f t="shared" si="93"/>
        <v>33.269141838993953</v>
      </c>
    </row>
    <row r="1526" spans="1:9" s="2" customFormat="1" x14ac:dyDescent="0.2">
      <c r="A1526" s="167" t="s">
        <v>29</v>
      </c>
      <c r="B1526" s="231">
        <v>30392000000</v>
      </c>
      <c r="C1526" s="231">
        <v>15091034954.07</v>
      </c>
      <c r="D1526" s="231">
        <v>4736003796.9700003</v>
      </c>
      <c r="E1526" s="231">
        <v>4723275770.9700003</v>
      </c>
      <c r="F1526" s="232">
        <f t="shared" si="94"/>
        <v>15300965045.93</v>
      </c>
      <c r="G1526" s="233">
        <f t="shared" si="95"/>
        <v>49.654629356639909</v>
      </c>
      <c r="H1526" s="233">
        <f t="shared" si="92"/>
        <v>15.583060663891816</v>
      </c>
      <c r="I1526" s="233">
        <f t="shared" si="93"/>
        <v>15.541181136384576</v>
      </c>
    </row>
    <row r="1527" spans="1:9" s="2" customFormat="1" x14ac:dyDescent="0.2">
      <c r="A1527" s="228" t="s">
        <v>113</v>
      </c>
      <c r="B1527" s="229">
        <v>30392000000</v>
      </c>
      <c r="C1527" s="229">
        <v>15091034954.07</v>
      </c>
      <c r="D1527" s="229">
        <v>4736003796.9700003</v>
      </c>
      <c r="E1527" s="229">
        <v>4723275770.9700003</v>
      </c>
      <c r="F1527" s="230">
        <f t="shared" si="94"/>
        <v>15300965045.93</v>
      </c>
      <c r="G1527" s="191">
        <f t="shared" si="95"/>
        <v>49.654629356639909</v>
      </c>
      <c r="H1527" s="191">
        <f t="shared" si="92"/>
        <v>15.583060663891816</v>
      </c>
      <c r="I1527" s="191">
        <f t="shared" si="93"/>
        <v>15.541181136384576</v>
      </c>
    </row>
    <row r="1528" spans="1:9" s="2" customFormat="1" x14ac:dyDescent="0.2">
      <c r="A1528" s="167" t="s">
        <v>30</v>
      </c>
      <c r="B1528" s="231">
        <v>404000000</v>
      </c>
      <c r="C1528" s="231">
        <v>153239958.69</v>
      </c>
      <c r="D1528" s="231">
        <v>120849073.69</v>
      </c>
      <c r="E1528" s="231">
        <v>120849073.69</v>
      </c>
      <c r="F1528" s="232">
        <f t="shared" si="94"/>
        <v>250760041.31</v>
      </c>
      <c r="G1528" s="233">
        <f t="shared" si="95"/>
        <v>37.930682844059405</v>
      </c>
      <c r="H1528" s="233">
        <f t="shared" si="92"/>
        <v>29.9131370519802</v>
      </c>
      <c r="I1528" s="233">
        <f t="shared" si="93"/>
        <v>29.9131370519802</v>
      </c>
    </row>
    <row r="1529" spans="1:9" s="2" customFormat="1" x14ac:dyDescent="0.2">
      <c r="A1529" s="185" t="s">
        <v>118</v>
      </c>
      <c r="B1529" s="182">
        <v>254000000</v>
      </c>
      <c r="C1529" s="182">
        <v>153239958.69</v>
      </c>
      <c r="D1529" s="182">
        <v>120849073.69</v>
      </c>
      <c r="E1529" s="182">
        <v>120849073.69</v>
      </c>
      <c r="F1529" s="183">
        <f t="shared" si="94"/>
        <v>100760041.31</v>
      </c>
      <c r="G1529" s="184">
        <f t="shared" si="95"/>
        <v>60.330692397637797</v>
      </c>
      <c r="H1529" s="184">
        <f t="shared" si="92"/>
        <v>47.578375468503936</v>
      </c>
      <c r="I1529" s="184">
        <f t="shared" si="93"/>
        <v>47.578375468503936</v>
      </c>
    </row>
    <row r="1530" spans="1:9" s="2" customFormat="1" x14ac:dyDescent="0.2">
      <c r="A1530" s="185" t="s">
        <v>124</v>
      </c>
      <c r="B1530" s="182">
        <v>150000000</v>
      </c>
      <c r="C1530" s="182">
        <v>0</v>
      </c>
      <c r="D1530" s="182">
        <v>0</v>
      </c>
      <c r="E1530" s="182">
        <v>0</v>
      </c>
      <c r="F1530" s="183">
        <f t="shared" si="94"/>
        <v>150000000</v>
      </c>
      <c r="G1530" s="184">
        <f t="shared" si="95"/>
        <v>0</v>
      </c>
      <c r="H1530" s="184">
        <f t="shared" si="92"/>
        <v>0</v>
      </c>
      <c r="I1530" s="184">
        <f t="shared" si="93"/>
        <v>0</v>
      </c>
    </row>
    <row r="1531" spans="1:9" s="2" customFormat="1" x14ac:dyDescent="0.2">
      <c r="A1531" s="167" t="s">
        <v>33</v>
      </c>
      <c r="B1531" s="231">
        <v>25000000</v>
      </c>
      <c r="C1531" s="231">
        <v>0</v>
      </c>
      <c r="D1531" s="231">
        <v>0</v>
      </c>
      <c r="E1531" s="231">
        <v>0</v>
      </c>
      <c r="F1531" s="232">
        <f t="shared" si="94"/>
        <v>25000000</v>
      </c>
      <c r="G1531" s="233">
        <f t="shared" si="95"/>
        <v>0</v>
      </c>
      <c r="H1531" s="233">
        <f t="shared" si="92"/>
        <v>0</v>
      </c>
      <c r="I1531" s="233">
        <f t="shared" si="93"/>
        <v>0</v>
      </c>
    </row>
    <row r="1532" spans="1:9" s="2" customFormat="1" x14ac:dyDescent="0.2">
      <c r="A1532" s="185" t="s">
        <v>380</v>
      </c>
      <c r="B1532" s="182">
        <v>25000000</v>
      </c>
      <c r="C1532" s="182">
        <v>0</v>
      </c>
      <c r="D1532" s="182">
        <v>0</v>
      </c>
      <c r="E1532" s="182">
        <v>0</v>
      </c>
      <c r="F1532" s="183">
        <f t="shared" si="94"/>
        <v>25000000</v>
      </c>
      <c r="G1532" s="184">
        <f t="shared" si="95"/>
        <v>0</v>
      </c>
      <c r="H1532" s="184">
        <f t="shared" si="92"/>
        <v>0</v>
      </c>
      <c r="I1532" s="184">
        <f t="shared" si="93"/>
        <v>0</v>
      </c>
    </row>
    <row r="1533" spans="1:9" s="2" customFormat="1" x14ac:dyDescent="0.2">
      <c r="A1533" s="171" t="s">
        <v>127</v>
      </c>
      <c r="B1533" s="172">
        <v>189000000</v>
      </c>
      <c r="C1533" s="172">
        <v>704000</v>
      </c>
      <c r="D1533" s="172">
        <v>704000</v>
      </c>
      <c r="E1533" s="172">
        <v>704000</v>
      </c>
      <c r="F1533" s="173">
        <f t="shared" si="94"/>
        <v>188296000</v>
      </c>
      <c r="G1533" s="174">
        <f t="shared" si="95"/>
        <v>0.37248677248677253</v>
      </c>
      <c r="H1533" s="174">
        <f t="shared" si="92"/>
        <v>0.37248677248677253</v>
      </c>
      <c r="I1533" s="174">
        <f t="shared" si="93"/>
        <v>0.37248677248677253</v>
      </c>
    </row>
    <row r="1534" spans="1:9" s="2" customFormat="1" x14ac:dyDescent="0.2">
      <c r="A1534" s="228" t="s">
        <v>128</v>
      </c>
      <c r="B1534" s="229">
        <v>3000000</v>
      </c>
      <c r="C1534" s="229">
        <v>704000</v>
      </c>
      <c r="D1534" s="229">
        <v>704000</v>
      </c>
      <c r="E1534" s="229">
        <v>704000</v>
      </c>
      <c r="F1534" s="230">
        <f t="shared" si="94"/>
        <v>2296000</v>
      </c>
      <c r="G1534" s="191">
        <f t="shared" si="95"/>
        <v>23.466666666666665</v>
      </c>
      <c r="H1534" s="191">
        <f t="shared" si="92"/>
        <v>23.466666666666665</v>
      </c>
      <c r="I1534" s="191">
        <f t="shared" si="93"/>
        <v>23.466666666666665</v>
      </c>
    </row>
    <row r="1535" spans="1:9" s="2" customFormat="1" x14ac:dyDescent="0.2">
      <c r="A1535" s="185" t="s">
        <v>130</v>
      </c>
      <c r="B1535" s="182">
        <v>186000000</v>
      </c>
      <c r="C1535" s="182">
        <v>0</v>
      </c>
      <c r="D1535" s="182">
        <v>0</v>
      </c>
      <c r="E1535" s="182">
        <v>0</v>
      </c>
      <c r="F1535" s="183">
        <f t="shared" si="94"/>
        <v>186000000</v>
      </c>
      <c r="G1535" s="184">
        <f t="shared" si="95"/>
        <v>0</v>
      </c>
      <c r="H1535" s="184">
        <f t="shared" si="92"/>
        <v>0</v>
      </c>
      <c r="I1535" s="184">
        <f t="shared" si="93"/>
        <v>0</v>
      </c>
    </row>
    <row r="1536" spans="1:9" s="2" customFormat="1" x14ac:dyDescent="0.2">
      <c r="A1536" s="171" t="s">
        <v>131</v>
      </c>
      <c r="B1536" s="172">
        <v>15000000000</v>
      </c>
      <c r="C1536" s="172">
        <v>1450164724.5999999</v>
      </c>
      <c r="D1536" s="172">
        <v>106607764</v>
      </c>
      <c r="E1536" s="172">
        <v>106607764</v>
      </c>
      <c r="F1536" s="173">
        <f t="shared" si="94"/>
        <v>13549835275.4</v>
      </c>
      <c r="G1536" s="174">
        <f t="shared" si="95"/>
        <v>9.6677648306666661</v>
      </c>
      <c r="H1536" s="174">
        <f t="shared" si="92"/>
        <v>0.71071842666666674</v>
      </c>
      <c r="I1536" s="174">
        <f t="shared" si="93"/>
        <v>0.71071842666666674</v>
      </c>
    </row>
    <row r="1537" spans="1:9" s="2" customFormat="1" ht="11.45" customHeight="1" x14ac:dyDescent="0.2">
      <c r="A1537" s="171" t="s">
        <v>1659</v>
      </c>
      <c r="B1537" s="172">
        <v>15000000000</v>
      </c>
      <c r="C1537" s="172">
        <v>1450164724.5999999</v>
      </c>
      <c r="D1537" s="172">
        <v>106607764</v>
      </c>
      <c r="E1537" s="172">
        <v>106607764</v>
      </c>
      <c r="F1537" s="173">
        <f t="shared" si="94"/>
        <v>13549835275.4</v>
      </c>
      <c r="G1537" s="174">
        <f t="shared" si="95"/>
        <v>9.6677648306666661</v>
      </c>
      <c r="H1537" s="174">
        <f t="shared" si="92"/>
        <v>0.71071842666666674</v>
      </c>
      <c r="I1537" s="174">
        <f t="shared" si="93"/>
        <v>0.71071842666666674</v>
      </c>
    </row>
    <row r="1538" spans="1:9" s="2" customFormat="1" x14ac:dyDescent="0.2">
      <c r="A1538" s="185" t="s">
        <v>465</v>
      </c>
      <c r="B1538" s="182">
        <v>15000000000</v>
      </c>
      <c r="C1538" s="182">
        <v>1450164724.5999999</v>
      </c>
      <c r="D1538" s="182">
        <v>106607764</v>
      </c>
      <c r="E1538" s="182">
        <v>106607764</v>
      </c>
      <c r="F1538" s="183">
        <f t="shared" si="94"/>
        <v>13549835275.4</v>
      </c>
      <c r="G1538" s="184">
        <f t="shared" si="95"/>
        <v>9.6677648306666661</v>
      </c>
      <c r="H1538" s="184">
        <f t="shared" si="92"/>
        <v>0.71071842666666674</v>
      </c>
      <c r="I1538" s="184">
        <f t="shared" si="93"/>
        <v>0.71071842666666674</v>
      </c>
    </row>
    <row r="1539" spans="1:9" s="2" customFormat="1" x14ac:dyDescent="0.2">
      <c r="A1539" s="167" t="s">
        <v>466</v>
      </c>
      <c r="B1539" s="231">
        <v>13283715469174</v>
      </c>
      <c r="C1539" s="231">
        <v>5373781633310.3398</v>
      </c>
      <c r="D1539" s="231">
        <v>4928386474821.5303</v>
      </c>
      <c r="E1539" s="231">
        <v>4918502099868.1699</v>
      </c>
      <c r="F1539" s="232">
        <f t="shared" si="94"/>
        <v>7909933835863.6602</v>
      </c>
      <c r="G1539" s="233">
        <f t="shared" si="95"/>
        <v>40.453904976967181</v>
      </c>
      <c r="H1539" s="233">
        <f t="shared" si="92"/>
        <v>37.100963855016872</v>
      </c>
      <c r="I1539" s="233">
        <f t="shared" si="93"/>
        <v>37.026554139028164</v>
      </c>
    </row>
    <row r="1540" spans="1:9" s="2" customFormat="1" x14ac:dyDescent="0.2">
      <c r="A1540" s="167" t="s">
        <v>109</v>
      </c>
      <c r="B1540" s="231">
        <v>12868526000000</v>
      </c>
      <c r="C1540" s="231">
        <v>5237996388363.6201</v>
      </c>
      <c r="D1540" s="231">
        <v>4894628998163.0605</v>
      </c>
      <c r="E1540" s="231">
        <v>4884744623209.7002</v>
      </c>
      <c r="F1540" s="232">
        <f t="shared" si="94"/>
        <v>7630529611636.3799</v>
      </c>
      <c r="G1540" s="233">
        <f t="shared" si="95"/>
        <v>40.703934454992122</v>
      </c>
      <c r="H1540" s="233">
        <f t="shared" si="92"/>
        <v>38.035661568100807</v>
      </c>
      <c r="I1540" s="233">
        <f t="shared" si="93"/>
        <v>37.958851100815281</v>
      </c>
    </row>
    <row r="1541" spans="1:9" s="2" customFormat="1" x14ac:dyDescent="0.2">
      <c r="A1541" s="167" t="s">
        <v>28</v>
      </c>
      <c r="B1541" s="231">
        <v>9639191000000</v>
      </c>
      <c r="C1541" s="231">
        <v>3976637273521.1001</v>
      </c>
      <c r="D1541" s="231">
        <v>3976599902844.3701</v>
      </c>
      <c r="E1541" s="231">
        <v>3976550124509.8403</v>
      </c>
      <c r="F1541" s="232">
        <f t="shared" si="94"/>
        <v>5662553726478.9004</v>
      </c>
      <c r="G1541" s="233">
        <f t="shared" si="95"/>
        <v>41.254886157158829</v>
      </c>
      <c r="H1541" s="233">
        <f t="shared" si="92"/>
        <v>41.25449846200133</v>
      </c>
      <c r="I1541" s="233">
        <f t="shared" si="93"/>
        <v>41.253982045898255</v>
      </c>
    </row>
    <row r="1542" spans="1:9" s="2" customFormat="1" x14ac:dyDescent="0.2">
      <c r="A1542" s="185" t="s">
        <v>110</v>
      </c>
      <c r="B1542" s="182">
        <v>6526396000000</v>
      </c>
      <c r="C1542" s="182">
        <v>2366893118897.79</v>
      </c>
      <c r="D1542" s="182">
        <v>2366893118897.79</v>
      </c>
      <c r="E1542" s="182">
        <v>2366893118897.79</v>
      </c>
      <c r="F1542" s="183">
        <f t="shared" si="94"/>
        <v>4159502881102.21</v>
      </c>
      <c r="G1542" s="184">
        <f t="shared" si="95"/>
        <v>36.266464966235425</v>
      </c>
      <c r="H1542" s="184">
        <f t="shared" si="92"/>
        <v>36.266464966235425</v>
      </c>
      <c r="I1542" s="184">
        <f t="shared" si="93"/>
        <v>36.266464966235425</v>
      </c>
    </row>
    <row r="1543" spans="1:9" s="2" customFormat="1" x14ac:dyDescent="0.2">
      <c r="A1543" s="185" t="s">
        <v>111</v>
      </c>
      <c r="B1543" s="182">
        <v>1448062000000</v>
      </c>
      <c r="C1543" s="182">
        <v>667171457080.16003</v>
      </c>
      <c r="D1543" s="182">
        <v>667171298403.43005</v>
      </c>
      <c r="E1543" s="182">
        <v>667171298403.43005</v>
      </c>
      <c r="F1543" s="183">
        <f t="shared" si="94"/>
        <v>780890542919.83997</v>
      </c>
      <c r="G1543" s="184">
        <f t="shared" si="95"/>
        <v>46.073404113923303</v>
      </c>
      <c r="H1543" s="184">
        <f t="shared" ref="H1543:H1606" si="96">IFERROR(IF(D1543&gt;0,+D1543/B1543*100,0),0)</f>
        <v>46.073393156054784</v>
      </c>
      <c r="I1543" s="184">
        <f t="shared" ref="I1543:I1606" si="97">IFERROR(IF(E1543&gt;0,+E1543/B1543*100,0),0)</f>
        <v>46.073393156054784</v>
      </c>
    </row>
    <row r="1544" spans="1:9" s="2" customFormat="1" x14ac:dyDescent="0.2">
      <c r="A1544" s="185" t="s">
        <v>112</v>
      </c>
      <c r="B1544" s="182">
        <v>1328652000000</v>
      </c>
      <c r="C1544" s="182">
        <v>942572697543.15002</v>
      </c>
      <c r="D1544" s="182">
        <v>942535485543.15002</v>
      </c>
      <c r="E1544" s="182">
        <v>942485707208.62</v>
      </c>
      <c r="F1544" s="183">
        <f t="shared" si="94"/>
        <v>386079302456.84998</v>
      </c>
      <c r="G1544" s="184">
        <f t="shared" si="95"/>
        <v>70.942029782301915</v>
      </c>
      <c r="H1544" s="184">
        <f t="shared" si="96"/>
        <v>70.939229048927032</v>
      </c>
      <c r="I1544" s="184">
        <f t="shared" si="97"/>
        <v>70.93548251977343</v>
      </c>
    </row>
    <row r="1545" spans="1:9" s="2" customFormat="1" ht="11.25" customHeight="1" x14ac:dyDescent="0.2">
      <c r="A1545" s="228" t="s">
        <v>217</v>
      </c>
      <c r="B1545" s="229">
        <v>336081000000</v>
      </c>
      <c r="C1545" s="229">
        <v>0</v>
      </c>
      <c r="D1545" s="229">
        <v>0</v>
      </c>
      <c r="E1545" s="229">
        <v>0</v>
      </c>
      <c r="F1545" s="230">
        <f t="shared" ref="F1545:F1608" si="98">+B1545-C1545</f>
        <v>336081000000</v>
      </c>
      <c r="G1545" s="191">
        <f t="shared" ref="G1545:G1608" si="99">IFERROR(IF(C1545&gt;0,+C1545/B1545*100,0),0)</f>
        <v>0</v>
      </c>
      <c r="H1545" s="191">
        <f t="shared" si="96"/>
        <v>0</v>
      </c>
      <c r="I1545" s="191">
        <f t="shared" si="97"/>
        <v>0</v>
      </c>
    </row>
    <row r="1546" spans="1:9" s="2" customFormat="1" x14ac:dyDescent="0.2">
      <c r="A1546" s="171" t="s">
        <v>29</v>
      </c>
      <c r="B1546" s="172">
        <v>1533352566000</v>
      </c>
      <c r="C1546" s="172">
        <v>634518931148.93994</v>
      </c>
      <c r="D1546" s="172">
        <v>292279294268.34998</v>
      </c>
      <c r="E1546" s="172">
        <v>286931511215.19</v>
      </c>
      <c r="F1546" s="173">
        <f t="shared" si="98"/>
        <v>898833634851.06006</v>
      </c>
      <c r="G1546" s="174">
        <f t="shared" si="99"/>
        <v>41.38115037718859</v>
      </c>
      <c r="H1546" s="174">
        <f t="shared" si="96"/>
        <v>19.061454015811126</v>
      </c>
      <c r="I1546" s="174">
        <f t="shared" si="97"/>
        <v>18.712689930385519</v>
      </c>
    </row>
    <row r="1547" spans="1:9" s="2" customFormat="1" ht="11.25" customHeight="1" x14ac:dyDescent="0.2">
      <c r="A1547" s="228" t="s">
        <v>113</v>
      </c>
      <c r="B1547" s="229">
        <v>1533352566000</v>
      </c>
      <c r="C1547" s="229">
        <v>634518931148.93994</v>
      </c>
      <c r="D1547" s="229">
        <v>292279294268.34998</v>
      </c>
      <c r="E1547" s="229">
        <v>286931511215.19</v>
      </c>
      <c r="F1547" s="230">
        <f t="shared" si="98"/>
        <v>898833634851.06006</v>
      </c>
      <c r="G1547" s="191">
        <f t="shared" si="99"/>
        <v>41.38115037718859</v>
      </c>
      <c r="H1547" s="191">
        <f t="shared" si="96"/>
        <v>19.061454015811126</v>
      </c>
      <c r="I1547" s="191">
        <f t="shared" si="97"/>
        <v>18.712689930385519</v>
      </c>
    </row>
    <row r="1548" spans="1:9" s="2" customFormat="1" x14ac:dyDescent="0.2">
      <c r="A1548" s="167" t="s">
        <v>30</v>
      </c>
      <c r="B1548" s="231">
        <v>1594357434000</v>
      </c>
      <c r="C1548" s="231">
        <v>595835744061.21008</v>
      </c>
      <c r="D1548" s="231">
        <v>594801401804.97009</v>
      </c>
      <c r="E1548" s="231">
        <v>590789913995.42004</v>
      </c>
      <c r="F1548" s="232">
        <f t="shared" si="98"/>
        <v>998521689938.78992</v>
      </c>
      <c r="G1548" s="233">
        <f t="shared" si="99"/>
        <v>37.371528576647265</v>
      </c>
      <c r="H1548" s="233">
        <f t="shared" si="96"/>
        <v>37.306653396578952</v>
      </c>
      <c r="I1548" s="233">
        <f t="shared" si="97"/>
        <v>37.055048096286548</v>
      </c>
    </row>
    <row r="1549" spans="1:9" s="2" customFormat="1" ht="11.25" customHeight="1" x14ac:dyDescent="0.2">
      <c r="A1549" s="185" t="s">
        <v>467</v>
      </c>
      <c r="B1549" s="182">
        <v>3953000000</v>
      </c>
      <c r="C1549" s="182">
        <v>1703822674.3099999</v>
      </c>
      <c r="D1549" s="182">
        <v>669480418.07000005</v>
      </c>
      <c r="E1549" s="182">
        <v>664431926.02999997</v>
      </c>
      <c r="F1549" s="183">
        <f t="shared" si="98"/>
        <v>2249177325.6900001</v>
      </c>
      <c r="G1549" s="184">
        <f t="shared" si="99"/>
        <v>43.1020155403491</v>
      </c>
      <c r="H1549" s="184">
        <f t="shared" si="96"/>
        <v>16.936008552238807</v>
      </c>
      <c r="I1549" s="184">
        <f t="shared" si="97"/>
        <v>16.808295624335948</v>
      </c>
    </row>
    <row r="1550" spans="1:9" s="2" customFormat="1" x14ac:dyDescent="0.2">
      <c r="A1550" s="185" t="s">
        <v>115</v>
      </c>
      <c r="B1550" s="182">
        <v>198429434000</v>
      </c>
      <c r="C1550" s="182">
        <v>0</v>
      </c>
      <c r="D1550" s="182">
        <v>0</v>
      </c>
      <c r="E1550" s="182">
        <v>0</v>
      </c>
      <c r="F1550" s="183">
        <f t="shared" si="98"/>
        <v>198429434000</v>
      </c>
      <c r="G1550" s="184">
        <f t="shared" si="99"/>
        <v>0</v>
      </c>
      <c r="H1550" s="184">
        <f t="shared" si="96"/>
        <v>0</v>
      </c>
      <c r="I1550" s="184">
        <f t="shared" si="97"/>
        <v>0</v>
      </c>
    </row>
    <row r="1551" spans="1:9" s="2" customFormat="1" x14ac:dyDescent="0.2">
      <c r="A1551" s="185" t="s">
        <v>153</v>
      </c>
      <c r="B1551" s="182">
        <v>923924000000</v>
      </c>
      <c r="C1551" s="182">
        <v>376350560021.44</v>
      </c>
      <c r="D1551" s="182">
        <v>376350560021.44</v>
      </c>
      <c r="E1551" s="182">
        <v>376350560021.44</v>
      </c>
      <c r="F1551" s="183">
        <f t="shared" si="98"/>
        <v>547573439978.56</v>
      </c>
      <c r="G1551" s="184">
        <f t="shared" si="99"/>
        <v>40.733930498768295</v>
      </c>
      <c r="H1551" s="184">
        <f t="shared" si="96"/>
        <v>40.733930498768295</v>
      </c>
      <c r="I1551" s="184">
        <f t="shared" si="97"/>
        <v>40.733930498768295</v>
      </c>
    </row>
    <row r="1552" spans="1:9" s="2" customFormat="1" x14ac:dyDescent="0.2">
      <c r="A1552" s="228" t="s">
        <v>154</v>
      </c>
      <c r="B1552" s="229">
        <v>4370000000</v>
      </c>
      <c r="C1552" s="229">
        <v>831300332.94000006</v>
      </c>
      <c r="D1552" s="229">
        <v>831300332.94000006</v>
      </c>
      <c r="E1552" s="229">
        <v>819948290.50999999</v>
      </c>
      <c r="F1552" s="230">
        <f t="shared" si="98"/>
        <v>3538699667.0599999</v>
      </c>
      <c r="G1552" s="191">
        <f t="shared" si="99"/>
        <v>19.022890913958811</v>
      </c>
      <c r="H1552" s="191">
        <f t="shared" si="96"/>
        <v>19.022890913958811</v>
      </c>
      <c r="I1552" s="191">
        <f t="shared" si="97"/>
        <v>18.76311877597254</v>
      </c>
    </row>
    <row r="1553" spans="1:9" s="2" customFormat="1" x14ac:dyDescent="0.2">
      <c r="A1553" s="185" t="s">
        <v>117</v>
      </c>
      <c r="B1553" s="182">
        <v>54607000000</v>
      </c>
      <c r="C1553" s="182">
        <v>17950725000</v>
      </c>
      <c r="D1553" s="182">
        <v>17950725000</v>
      </c>
      <c r="E1553" s="182">
        <v>17950725000</v>
      </c>
      <c r="F1553" s="183">
        <f t="shared" si="98"/>
        <v>36656275000</v>
      </c>
      <c r="G1553" s="184">
        <f t="shared" si="99"/>
        <v>32.872571282070062</v>
      </c>
      <c r="H1553" s="184">
        <f t="shared" si="96"/>
        <v>32.872571282070062</v>
      </c>
      <c r="I1553" s="184">
        <f t="shared" si="97"/>
        <v>32.872571282070062</v>
      </c>
    </row>
    <row r="1554" spans="1:9" s="2" customFormat="1" x14ac:dyDescent="0.2">
      <c r="A1554" s="228" t="s">
        <v>118</v>
      </c>
      <c r="B1554" s="229">
        <v>1161000000</v>
      </c>
      <c r="C1554" s="229">
        <v>467021000.44999999</v>
      </c>
      <c r="D1554" s="229">
        <v>467021000.44999999</v>
      </c>
      <c r="E1554" s="229">
        <v>467021000.44999999</v>
      </c>
      <c r="F1554" s="230">
        <f t="shared" si="98"/>
        <v>693978999.54999995</v>
      </c>
      <c r="G1554" s="191">
        <f t="shared" si="99"/>
        <v>40.225753699397075</v>
      </c>
      <c r="H1554" s="191">
        <f t="shared" si="96"/>
        <v>40.225753699397075</v>
      </c>
      <c r="I1554" s="191">
        <f t="shared" si="97"/>
        <v>40.225753699397075</v>
      </c>
    </row>
    <row r="1555" spans="1:9" s="2" customFormat="1" x14ac:dyDescent="0.2">
      <c r="A1555" s="185" t="s">
        <v>377</v>
      </c>
      <c r="B1555" s="182">
        <v>111997000000</v>
      </c>
      <c r="C1555" s="182">
        <v>33157989565.110001</v>
      </c>
      <c r="D1555" s="182">
        <v>33157989565.110001</v>
      </c>
      <c r="E1555" s="182">
        <v>30986777714.709999</v>
      </c>
      <c r="F1555" s="183">
        <f t="shared" si="98"/>
        <v>78839010434.889999</v>
      </c>
      <c r="G1555" s="184">
        <f t="shared" si="99"/>
        <v>29.606140847620921</v>
      </c>
      <c r="H1555" s="184">
        <f t="shared" si="96"/>
        <v>29.606140847620921</v>
      </c>
      <c r="I1555" s="184">
        <f t="shared" si="97"/>
        <v>27.667506910640462</v>
      </c>
    </row>
    <row r="1556" spans="1:9" s="2" customFormat="1" x14ac:dyDescent="0.2">
      <c r="A1556" s="185" t="s">
        <v>468</v>
      </c>
      <c r="B1556" s="182">
        <v>5678000000</v>
      </c>
      <c r="C1556" s="182">
        <v>2582583333.3400002</v>
      </c>
      <c r="D1556" s="182">
        <v>2582583333.3400002</v>
      </c>
      <c r="E1556" s="182">
        <v>2355333333.3400002</v>
      </c>
      <c r="F1556" s="183">
        <f t="shared" si="98"/>
        <v>3095416666.6599998</v>
      </c>
      <c r="G1556" s="184">
        <f t="shared" si="99"/>
        <v>45.484031936245159</v>
      </c>
      <c r="H1556" s="184">
        <f t="shared" si="96"/>
        <v>45.484031936245159</v>
      </c>
      <c r="I1556" s="184">
        <f t="shared" si="97"/>
        <v>41.481742397675241</v>
      </c>
    </row>
    <row r="1557" spans="1:9" s="2" customFormat="1" x14ac:dyDescent="0.2">
      <c r="A1557" s="185" t="s">
        <v>395</v>
      </c>
      <c r="B1557" s="182">
        <v>25618000000</v>
      </c>
      <c r="C1557" s="182">
        <v>4480764054.8400002</v>
      </c>
      <c r="D1557" s="182">
        <v>4480764054.8400002</v>
      </c>
      <c r="E1557" s="182">
        <v>3738061792.6999998</v>
      </c>
      <c r="F1557" s="183">
        <f t="shared" si="98"/>
        <v>21137235945.16</v>
      </c>
      <c r="G1557" s="184">
        <f t="shared" si="99"/>
        <v>17.490686450308377</v>
      </c>
      <c r="H1557" s="184">
        <f t="shared" si="96"/>
        <v>17.490686450308377</v>
      </c>
      <c r="I1557" s="184">
        <f t="shared" si="97"/>
        <v>14.591544198219999</v>
      </c>
    </row>
    <row r="1558" spans="1:9" s="2" customFormat="1" x14ac:dyDescent="0.2">
      <c r="A1558" s="185" t="s">
        <v>123</v>
      </c>
      <c r="B1558" s="182">
        <v>1265000000</v>
      </c>
      <c r="C1558" s="182">
        <v>1140568097.6400001</v>
      </c>
      <c r="D1558" s="182">
        <v>1140568097.6400001</v>
      </c>
      <c r="E1558" s="182">
        <v>1140568097.6400001</v>
      </c>
      <c r="F1558" s="183">
        <f t="shared" si="98"/>
        <v>124431902.3599999</v>
      </c>
      <c r="G1558" s="184">
        <f t="shared" si="99"/>
        <v>90.163485979446648</v>
      </c>
      <c r="H1558" s="184">
        <f t="shared" si="96"/>
        <v>90.163485979446648</v>
      </c>
      <c r="I1558" s="184">
        <f t="shared" si="97"/>
        <v>90.163485979446648</v>
      </c>
    </row>
    <row r="1559" spans="1:9" s="2" customFormat="1" x14ac:dyDescent="0.2">
      <c r="A1559" s="228" t="s">
        <v>124</v>
      </c>
      <c r="B1559" s="229">
        <v>200000000000</v>
      </c>
      <c r="C1559" s="229">
        <v>125274487881.57001</v>
      </c>
      <c r="D1559" s="229">
        <v>125274487881.57001</v>
      </c>
      <c r="E1559" s="229">
        <v>124420564719.03</v>
      </c>
      <c r="F1559" s="230">
        <f t="shared" si="98"/>
        <v>74725512118.429993</v>
      </c>
      <c r="G1559" s="191">
        <f t="shared" si="99"/>
        <v>62.637243940785005</v>
      </c>
      <c r="H1559" s="191">
        <f t="shared" si="96"/>
        <v>62.637243940785005</v>
      </c>
      <c r="I1559" s="191">
        <f t="shared" si="97"/>
        <v>62.210282359514999</v>
      </c>
    </row>
    <row r="1560" spans="1:9" s="2" customFormat="1" x14ac:dyDescent="0.2">
      <c r="A1560" s="185" t="s">
        <v>439</v>
      </c>
      <c r="B1560" s="182">
        <v>63355000000</v>
      </c>
      <c r="C1560" s="182">
        <v>31895922099.57</v>
      </c>
      <c r="D1560" s="182">
        <v>31895922099.57</v>
      </c>
      <c r="E1560" s="182">
        <v>31895922099.57</v>
      </c>
      <c r="F1560" s="183">
        <f t="shared" si="98"/>
        <v>31459077900.43</v>
      </c>
      <c r="G1560" s="184">
        <f t="shared" si="99"/>
        <v>50.344759055433663</v>
      </c>
      <c r="H1560" s="184">
        <f t="shared" si="96"/>
        <v>50.344759055433663</v>
      </c>
      <c r="I1560" s="184">
        <f t="shared" si="97"/>
        <v>50.344759055433663</v>
      </c>
    </row>
    <row r="1561" spans="1:9" s="2" customFormat="1" x14ac:dyDescent="0.2">
      <c r="A1561" s="171" t="s">
        <v>33</v>
      </c>
      <c r="B1561" s="172">
        <v>52840000000</v>
      </c>
      <c r="C1561" s="172">
        <v>16483275766.68</v>
      </c>
      <c r="D1561" s="172">
        <v>16483275766.68</v>
      </c>
      <c r="E1561" s="172">
        <v>16038377483.75</v>
      </c>
      <c r="F1561" s="173">
        <f t="shared" si="98"/>
        <v>36356724233.32</v>
      </c>
      <c r="G1561" s="174">
        <f t="shared" si="99"/>
        <v>31.194692972520816</v>
      </c>
      <c r="H1561" s="174">
        <f t="shared" si="96"/>
        <v>31.194692972520816</v>
      </c>
      <c r="I1561" s="174">
        <f t="shared" si="97"/>
        <v>30.352720446158216</v>
      </c>
    </row>
    <row r="1562" spans="1:9" s="2" customFormat="1" x14ac:dyDescent="0.2">
      <c r="A1562" s="185" t="s">
        <v>380</v>
      </c>
      <c r="B1562" s="182">
        <v>52840000000</v>
      </c>
      <c r="C1562" s="182">
        <v>16483275766.68</v>
      </c>
      <c r="D1562" s="182">
        <v>16483275766.68</v>
      </c>
      <c r="E1562" s="182">
        <v>16038377483.75</v>
      </c>
      <c r="F1562" s="183">
        <f t="shared" si="98"/>
        <v>36356724233.32</v>
      </c>
      <c r="G1562" s="184">
        <f t="shared" si="99"/>
        <v>31.194692972520816</v>
      </c>
      <c r="H1562" s="184">
        <f t="shared" si="96"/>
        <v>31.194692972520816</v>
      </c>
      <c r="I1562" s="184">
        <f t="shared" si="97"/>
        <v>30.352720446158216</v>
      </c>
    </row>
    <row r="1563" spans="1:9" s="2" customFormat="1" x14ac:dyDescent="0.2">
      <c r="A1563" s="167" t="s">
        <v>127</v>
      </c>
      <c r="B1563" s="231">
        <v>48785000000</v>
      </c>
      <c r="C1563" s="231">
        <v>14521163865.690001</v>
      </c>
      <c r="D1563" s="231">
        <v>14465123478.690001</v>
      </c>
      <c r="E1563" s="231">
        <v>14434696005.5</v>
      </c>
      <c r="F1563" s="232">
        <f t="shared" si="98"/>
        <v>34263836134.309998</v>
      </c>
      <c r="G1563" s="233">
        <f t="shared" si="99"/>
        <v>29.765632603648662</v>
      </c>
      <c r="H1563" s="233">
        <f t="shared" si="96"/>
        <v>29.650760435974171</v>
      </c>
      <c r="I1563" s="233">
        <f t="shared" si="97"/>
        <v>29.588389885210621</v>
      </c>
    </row>
    <row r="1564" spans="1:9" s="2" customFormat="1" x14ac:dyDescent="0.2">
      <c r="A1564" s="185" t="s">
        <v>128</v>
      </c>
      <c r="B1564" s="182">
        <v>16912000000</v>
      </c>
      <c r="C1564" s="182">
        <v>13639171091.34</v>
      </c>
      <c r="D1564" s="182">
        <v>13583130704.34</v>
      </c>
      <c r="E1564" s="182">
        <v>13559334698.15</v>
      </c>
      <c r="F1564" s="183">
        <f t="shared" si="98"/>
        <v>3272828908.6599998</v>
      </c>
      <c r="G1564" s="184">
        <f t="shared" si="99"/>
        <v>80.647889612937561</v>
      </c>
      <c r="H1564" s="184">
        <f t="shared" si="96"/>
        <v>80.316524978358558</v>
      </c>
      <c r="I1564" s="184">
        <f t="shared" si="97"/>
        <v>80.175820116780983</v>
      </c>
    </row>
    <row r="1565" spans="1:9" s="2" customFormat="1" x14ac:dyDescent="0.2">
      <c r="A1565" s="185" t="s">
        <v>129</v>
      </c>
      <c r="B1565" s="182">
        <v>1363000000</v>
      </c>
      <c r="C1565" s="182">
        <v>881992774.35000002</v>
      </c>
      <c r="D1565" s="182">
        <v>881992774.35000002</v>
      </c>
      <c r="E1565" s="182">
        <v>875361307.35000002</v>
      </c>
      <c r="F1565" s="183">
        <f t="shared" si="98"/>
        <v>481007225.64999998</v>
      </c>
      <c r="G1565" s="184">
        <f t="shared" si="99"/>
        <v>64.709667964049885</v>
      </c>
      <c r="H1565" s="184">
        <f t="shared" si="96"/>
        <v>64.709667964049885</v>
      </c>
      <c r="I1565" s="184">
        <f t="shared" si="97"/>
        <v>64.223133334556124</v>
      </c>
    </row>
    <row r="1566" spans="1:9" s="2" customFormat="1" x14ac:dyDescent="0.2">
      <c r="A1566" s="228" t="s">
        <v>130</v>
      </c>
      <c r="B1566" s="229">
        <v>30267000000</v>
      </c>
      <c r="C1566" s="229">
        <v>0</v>
      </c>
      <c r="D1566" s="229">
        <v>0</v>
      </c>
      <c r="E1566" s="229">
        <v>0</v>
      </c>
      <c r="F1566" s="230">
        <f t="shared" si="98"/>
        <v>30267000000</v>
      </c>
      <c r="G1566" s="191">
        <f t="shared" si="99"/>
        <v>0</v>
      </c>
      <c r="H1566" s="191">
        <f t="shared" si="96"/>
        <v>0</v>
      </c>
      <c r="I1566" s="191">
        <f t="shared" si="97"/>
        <v>0</v>
      </c>
    </row>
    <row r="1567" spans="1:9" s="2" customFormat="1" ht="11.25" customHeight="1" x14ac:dyDescent="0.2">
      <c r="A1567" s="228" t="s">
        <v>396</v>
      </c>
      <c r="B1567" s="229">
        <v>236000000</v>
      </c>
      <c r="C1567" s="229">
        <v>0</v>
      </c>
      <c r="D1567" s="229">
        <v>0</v>
      </c>
      <c r="E1567" s="229">
        <v>0</v>
      </c>
      <c r="F1567" s="230">
        <f t="shared" si="98"/>
        <v>236000000</v>
      </c>
      <c r="G1567" s="191">
        <f t="shared" si="99"/>
        <v>0</v>
      </c>
      <c r="H1567" s="191">
        <f t="shared" si="96"/>
        <v>0</v>
      </c>
      <c r="I1567" s="191">
        <f t="shared" si="97"/>
        <v>0</v>
      </c>
    </row>
    <row r="1568" spans="1:9" s="2" customFormat="1" x14ac:dyDescent="0.2">
      <c r="A1568" s="185" t="s">
        <v>189</v>
      </c>
      <c r="B1568" s="182">
        <v>7000000</v>
      </c>
      <c r="C1568" s="182">
        <v>0</v>
      </c>
      <c r="D1568" s="182">
        <v>0</v>
      </c>
      <c r="E1568" s="182">
        <v>0</v>
      </c>
      <c r="F1568" s="183">
        <f t="shared" si="98"/>
        <v>7000000</v>
      </c>
      <c r="G1568" s="184">
        <f t="shared" si="99"/>
        <v>0</v>
      </c>
      <c r="H1568" s="184">
        <f t="shared" si="96"/>
        <v>0</v>
      </c>
      <c r="I1568" s="184">
        <f t="shared" si="97"/>
        <v>0</v>
      </c>
    </row>
    <row r="1569" spans="1:9" s="2" customFormat="1" x14ac:dyDescent="0.2">
      <c r="A1569" s="167" t="s">
        <v>332</v>
      </c>
      <c r="B1569" s="231">
        <v>87685908629</v>
      </c>
      <c r="C1569" s="231">
        <v>33757476658.470001</v>
      </c>
      <c r="D1569" s="231">
        <v>33757476658.470001</v>
      </c>
      <c r="E1569" s="231">
        <v>33757476658.470001</v>
      </c>
      <c r="F1569" s="232">
        <f t="shared" si="98"/>
        <v>53928431970.529999</v>
      </c>
      <c r="G1569" s="233">
        <f t="shared" si="99"/>
        <v>38.49817739963013</v>
      </c>
      <c r="H1569" s="233">
        <f t="shared" si="96"/>
        <v>38.49817739963013</v>
      </c>
      <c r="I1569" s="233">
        <f t="shared" si="97"/>
        <v>38.49817739963013</v>
      </c>
    </row>
    <row r="1570" spans="1:9" s="2" customFormat="1" x14ac:dyDescent="0.2">
      <c r="A1570" s="167" t="s">
        <v>41</v>
      </c>
      <c r="B1570" s="231">
        <v>87685908629</v>
      </c>
      <c r="C1570" s="231">
        <v>33757476658.470001</v>
      </c>
      <c r="D1570" s="231">
        <v>33757476658.470001</v>
      </c>
      <c r="E1570" s="231">
        <v>33757476658.470001</v>
      </c>
      <c r="F1570" s="232">
        <f t="shared" si="98"/>
        <v>53928431970.529999</v>
      </c>
      <c r="G1570" s="233">
        <f t="shared" si="99"/>
        <v>38.49817739963013</v>
      </c>
      <c r="H1570" s="233">
        <f t="shared" si="96"/>
        <v>38.49817739963013</v>
      </c>
      <c r="I1570" s="233">
        <f t="shared" si="97"/>
        <v>38.49817739963013</v>
      </c>
    </row>
    <row r="1571" spans="1:9" s="2" customFormat="1" x14ac:dyDescent="0.2">
      <c r="A1571" s="185" t="s">
        <v>333</v>
      </c>
      <c r="B1571" s="182">
        <v>87685908629</v>
      </c>
      <c r="C1571" s="182">
        <v>33757476658.470001</v>
      </c>
      <c r="D1571" s="182">
        <v>33757476658.470001</v>
      </c>
      <c r="E1571" s="182">
        <v>33757476658.470001</v>
      </c>
      <c r="F1571" s="183">
        <f t="shared" si="98"/>
        <v>53928431970.529999</v>
      </c>
      <c r="G1571" s="184">
        <f t="shared" si="99"/>
        <v>38.49817739963013</v>
      </c>
      <c r="H1571" s="184">
        <f t="shared" si="96"/>
        <v>38.49817739963013</v>
      </c>
      <c r="I1571" s="184">
        <f t="shared" si="97"/>
        <v>38.49817739963013</v>
      </c>
    </row>
    <row r="1572" spans="1:9" s="2" customFormat="1" x14ac:dyDescent="0.2">
      <c r="A1572" s="171" t="s">
        <v>131</v>
      </c>
      <c r="B1572" s="172">
        <v>327503560545</v>
      </c>
      <c r="C1572" s="172">
        <v>102027768288.25</v>
      </c>
      <c r="D1572" s="172">
        <v>0</v>
      </c>
      <c r="E1572" s="172">
        <v>0</v>
      </c>
      <c r="F1572" s="173">
        <f t="shared" si="98"/>
        <v>225475792256.75</v>
      </c>
      <c r="G1572" s="174">
        <f t="shared" si="99"/>
        <v>31.153178340554582</v>
      </c>
      <c r="H1572" s="174">
        <f t="shared" si="96"/>
        <v>0</v>
      </c>
      <c r="I1572" s="174">
        <f t="shared" si="97"/>
        <v>0</v>
      </c>
    </row>
    <row r="1573" spans="1:9" s="2" customFormat="1" x14ac:dyDescent="0.2">
      <c r="A1573" s="171" t="s">
        <v>1659</v>
      </c>
      <c r="B1573" s="172">
        <v>327503560545</v>
      </c>
      <c r="C1573" s="172">
        <v>102027768288.25</v>
      </c>
      <c r="D1573" s="172">
        <v>0</v>
      </c>
      <c r="E1573" s="172">
        <v>0</v>
      </c>
      <c r="F1573" s="173">
        <f t="shared" si="98"/>
        <v>225475792256.75</v>
      </c>
      <c r="G1573" s="174">
        <f t="shared" si="99"/>
        <v>31.153178340554582</v>
      </c>
      <c r="H1573" s="174">
        <f t="shared" si="96"/>
        <v>0</v>
      </c>
      <c r="I1573" s="174">
        <f t="shared" si="97"/>
        <v>0</v>
      </c>
    </row>
    <row r="1574" spans="1:9" s="2" customFormat="1" x14ac:dyDescent="0.2">
      <c r="A1574" s="228" t="s">
        <v>427</v>
      </c>
      <c r="B1574" s="229">
        <v>11500000000</v>
      </c>
      <c r="C1574" s="229">
        <v>0</v>
      </c>
      <c r="D1574" s="229">
        <v>0</v>
      </c>
      <c r="E1574" s="229">
        <v>0</v>
      </c>
      <c r="F1574" s="230">
        <f t="shared" si="98"/>
        <v>11500000000</v>
      </c>
      <c r="G1574" s="191">
        <f t="shared" si="99"/>
        <v>0</v>
      </c>
      <c r="H1574" s="191">
        <f t="shared" si="96"/>
        <v>0</v>
      </c>
      <c r="I1574" s="191">
        <f t="shared" si="97"/>
        <v>0</v>
      </c>
    </row>
    <row r="1575" spans="1:9" s="2" customFormat="1" x14ac:dyDescent="0.2">
      <c r="A1575" s="185" t="s">
        <v>469</v>
      </c>
      <c r="B1575" s="182">
        <v>174392000000</v>
      </c>
      <c r="C1575" s="182">
        <v>76632061511.619995</v>
      </c>
      <c r="D1575" s="182">
        <v>0</v>
      </c>
      <c r="E1575" s="182">
        <v>0</v>
      </c>
      <c r="F1575" s="183">
        <f t="shared" si="98"/>
        <v>97759938488.380005</v>
      </c>
      <c r="G1575" s="184">
        <f t="shared" si="99"/>
        <v>43.942417950146798</v>
      </c>
      <c r="H1575" s="184">
        <f t="shared" si="96"/>
        <v>0</v>
      </c>
      <c r="I1575" s="184">
        <f t="shared" si="97"/>
        <v>0</v>
      </c>
    </row>
    <row r="1576" spans="1:9" s="2" customFormat="1" x14ac:dyDescent="0.2">
      <c r="A1576" s="185" t="s">
        <v>470</v>
      </c>
      <c r="B1576" s="182">
        <v>25000000000</v>
      </c>
      <c r="C1576" s="182">
        <v>0</v>
      </c>
      <c r="D1576" s="182">
        <v>0</v>
      </c>
      <c r="E1576" s="182">
        <v>0</v>
      </c>
      <c r="F1576" s="183">
        <f t="shared" si="98"/>
        <v>25000000000</v>
      </c>
      <c r="G1576" s="184">
        <f t="shared" si="99"/>
        <v>0</v>
      </c>
      <c r="H1576" s="184">
        <f t="shared" si="96"/>
        <v>0</v>
      </c>
      <c r="I1576" s="184">
        <f t="shared" si="97"/>
        <v>0</v>
      </c>
    </row>
    <row r="1577" spans="1:9" s="2" customFormat="1" x14ac:dyDescent="0.2">
      <c r="A1577" s="228" t="s">
        <v>471</v>
      </c>
      <c r="B1577" s="229">
        <v>32000000000</v>
      </c>
      <c r="C1577" s="229">
        <v>8719840056.6299992</v>
      </c>
      <c r="D1577" s="229">
        <v>0</v>
      </c>
      <c r="E1577" s="229">
        <v>0</v>
      </c>
      <c r="F1577" s="230">
        <f t="shared" si="98"/>
        <v>23280159943.370003</v>
      </c>
      <c r="G1577" s="191">
        <f t="shared" si="99"/>
        <v>27.249500176968748</v>
      </c>
      <c r="H1577" s="191">
        <f t="shared" si="96"/>
        <v>0</v>
      </c>
      <c r="I1577" s="191">
        <f t="shared" si="97"/>
        <v>0</v>
      </c>
    </row>
    <row r="1578" spans="1:9" s="2" customFormat="1" x14ac:dyDescent="0.2">
      <c r="A1578" s="185" t="s">
        <v>472</v>
      </c>
      <c r="B1578" s="182">
        <v>7000000000</v>
      </c>
      <c r="C1578" s="182">
        <v>0</v>
      </c>
      <c r="D1578" s="182">
        <v>0</v>
      </c>
      <c r="E1578" s="182">
        <v>0</v>
      </c>
      <c r="F1578" s="183">
        <f t="shared" si="98"/>
        <v>7000000000</v>
      </c>
      <c r="G1578" s="184">
        <f t="shared" si="99"/>
        <v>0</v>
      </c>
      <c r="H1578" s="184">
        <f t="shared" si="96"/>
        <v>0</v>
      </c>
      <c r="I1578" s="184">
        <f t="shared" si="97"/>
        <v>0</v>
      </c>
    </row>
    <row r="1579" spans="1:9" s="2" customFormat="1" x14ac:dyDescent="0.2">
      <c r="A1579" s="228" t="s">
        <v>473</v>
      </c>
      <c r="B1579" s="229">
        <v>34003560545</v>
      </c>
      <c r="C1579" s="229">
        <v>16675866720</v>
      </c>
      <c r="D1579" s="229">
        <v>0</v>
      </c>
      <c r="E1579" s="229">
        <v>0</v>
      </c>
      <c r="F1579" s="230">
        <f t="shared" si="98"/>
        <v>17327693825</v>
      </c>
      <c r="G1579" s="191">
        <f t="shared" si="99"/>
        <v>49.041531100636689</v>
      </c>
      <c r="H1579" s="191">
        <f t="shared" si="96"/>
        <v>0</v>
      </c>
      <c r="I1579" s="191">
        <f t="shared" si="97"/>
        <v>0</v>
      </c>
    </row>
    <row r="1580" spans="1:9" s="2" customFormat="1" x14ac:dyDescent="0.2">
      <c r="A1580" s="185" t="s">
        <v>474</v>
      </c>
      <c r="B1580" s="182">
        <v>43608000000</v>
      </c>
      <c r="C1580" s="182">
        <v>0</v>
      </c>
      <c r="D1580" s="182">
        <v>0</v>
      </c>
      <c r="E1580" s="182">
        <v>0</v>
      </c>
      <c r="F1580" s="183">
        <f t="shared" si="98"/>
        <v>43608000000</v>
      </c>
      <c r="G1580" s="184">
        <f t="shared" si="99"/>
        <v>0</v>
      </c>
      <c r="H1580" s="184">
        <f t="shared" si="96"/>
        <v>0</v>
      </c>
      <c r="I1580" s="184">
        <f t="shared" si="97"/>
        <v>0</v>
      </c>
    </row>
    <row r="1581" spans="1:9" s="2" customFormat="1" x14ac:dyDescent="0.2">
      <c r="A1581" s="171" t="s">
        <v>475</v>
      </c>
      <c r="B1581" s="172">
        <v>1921992434651</v>
      </c>
      <c r="C1581" s="172">
        <v>960295852558.06995</v>
      </c>
      <c r="D1581" s="172">
        <v>481983448337.46002</v>
      </c>
      <c r="E1581" s="172">
        <v>439522143181.70001</v>
      </c>
      <c r="F1581" s="173">
        <f t="shared" si="98"/>
        <v>961696582092.93005</v>
      </c>
      <c r="G1581" s="174">
        <f t="shared" si="99"/>
        <v>49.963560482611513</v>
      </c>
      <c r="H1581" s="174">
        <f t="shared" si="96"/>
        <v>25.077281244604887</v>
      </c>
      <c r="I1581" s="174">
        <f t="shared" si="97"/>
        <v>22.868047514531945</v>
      </c>
    </row>
    <row r="1582" spans="1:9" s="2" customFormat="1" x14ac:dyDescent="0.2">
      <c r="A1582" s="167" t="s">
        <v>109</v>
      </c>
      <c r="B1582" s="231">
        <v>1880091000000</v>
      </c>
      <c r="C1582" s="231">
        <v>953166039158.52991</v>
      </c>
      <c r="D1582" s="231">
        <v>481983448337.46002</v>
      </c>
      <c r="E1582" s="231">
        <v>439522143181.70001</v>
      </c>
      <c r="F1582" s="232">
        <f t="shared" si="98"/>
        <v>926924960841.47009</v>
      </c>
      <c r="G1582" s="233">
        <f t="shared" si="99"/>
        <v>50.697867239326712</v>
      </c>
      <c r="H1582" s="233">
        <f t="shared" si="96"/>
        <v>25.636176564722668</v>
      </c>
      <c r="I1582" s="233">
        <f t="shared" si="97"/>
        <v>23.377705822840493</v>
      </c>
    </row>
    <row r="1583" spans="1:9" s="2" customFormat="1" x14ac:dyDescent="0.2">
      <c r="A1583" s="171" t="s">
        <v>28</v>
      </c>
      <c r="B1583" s="172">
        <v>105259000000</v>
      </c>
      <c r="C1583" s="172">
        <v>36184587671.840004</v>
      </c>
      <c r="D1583" s="172">
        <v>36028560713.090004</v>
      </c>
      <c r="E1583" s="172">
        <v>36028560713.090004</v>
      </c>
      <c r="F1583" s="173">
        <f t="shared" si="98"/>
        <v>69074412328.160004</v>
      </c>
      <c r="G1583" s="174">
        <f t="shared" si="99"/>
        <v>34.37671616853666</v>
      </c>
      <c r="H1583" s="174">
        <f t="shared" si="96"/>
        <v>34.228484702581255</v>
      </c>
      <c r="I1583" s="174">
        <f t="shared" si="97"/>
        <v>34.228484702581255</v>
      </c>
    </row>
    <row r="1584" spans="1:9" s="2" customFormat="1" x14ac:dyDescent="0.2">
      <c r="A1584" s="228" t="s">
        <v>110</v>
      </c>
      <c r="B1584" s="229">
        <v>65368000000</v>
      </c>
      <c r="C1584" s="229">
        <v>24485518639.470001</v>
      </c>
      <c r="D1584" s="229">
        <v>24485518639.470001</v>
      </c>
      <c r="E1584" s="229">
        <v>24485518639.470001</v>
      </c>
      <c r="F1584" s="230">
        <f t="shared" si="98"/>
        <v>40882481360.529999</v>
      </c>
      <c r="G1584" s="191">
        <f t="shared" si="99"/>
        <v>37.457959000535432</v>
      </c>
      <c r="H1584" s="191">
        <f t="shared" si="96"/>
        <v>37.457959000535432</v>
      </c>
      <c r="I1584" s="191">
        <f t="shared" si="97"/>
        <v>37.457959000535432</v>
      </c>
    </row>
    <row r="1585" spans="1:9" s="2" customFormat="1" x14ac:dyDescent="0.2">
      <c r="A1585" s="185" t="s">
        <v>111</v>
      </c>
      <c r="B1585" s="182">
        <v>25654000000</v>
      </c>
      <c r="C1585" s="182">
        <v>9964230952.3899994</v>
      </c>
      <c r="D1585" s="182">
        <v>9964230952.3899994</v>
      </c>
      <c r="E1585" s="182">
        <v>9964230952.3899994</v>
      </c>
      <c r="F1585" s="183">
        <f t="shared" si="98"/>
        <v>15689769047.610001</v>
      </c>
      <c r="G1585" s="184">
        <f t="shared" si="99"/>
        <v>38.840847245614718</v>
      </c>
      <c r="H1585" s="184">
        <f t="shared" si="96"/>
        <v>38.840847245614718</v>
      </c>
      <c r="I1585" s="184">
        <f t="shared" si="97"/>
        <v>38.840847245614718</v>
      </c>
    </row>
    <row r="1586" spans="1:9" s="2" customFormat="1" x14ac:dyDescent="0.2">
      <c r="A1586" s="185" t="s">
        <v>112</v>
      </c>
      <c r="B1586" s="182">
        <v>4235000000</v>
      </c>
      <c r="C1586" s="182">
        <v>1734838079.98</v>
      </c>
      <c r="D1586" s="182">
        <v>1578811121.23</v>
      </c>
      <c r="E1586" s="182">
        <v>1578811121.23</v>
      </c>
      <c r="F1586" s="183">
        <f t="shared" si="98"/>
        <v>2500161920.02</v>
      </c>
      <c r="G1586" s="184">
        <f t="shared" si="99"/>
        <v>40.964299409208969</v>
      </c>
      <c r="H1586" s="184">
        <f t="shared" si="96"/>
        <v>37.280073700826449</v>
      </c>
      <c r="I1586" s="184">
        <f t="shared" si="97"/>
        <v>37.280073700826449</v>
      </c>
    </row>
    <row r="1587" spans="1:9" s="2" customFormat="1" x14ac:dyDescent="0.2">
      <c r="A1587" s="228" t="s">
        <v>217</v>
      </c>
      <c r="B1587" s="229">
        <v>10002000000</v>
      </c>
      <c r="C1587" s="229">
        <v>0</v>
      </c>
      <c r="D1587" s="229">
        <v>0</v>
      </c>
      <c r="E1587" s="229">
        <v>0</v>
      </c>
      <c r="F1587" s="230">
        <f t="shared" si="98"/>
        <v>10002000000</v>
      </c>
      <c r="G1587" s="191">
        <f t="shared" si="99"/>
        <v>0</v>
      </c>
      <c r="H1587" s="191">
        <f t="shared" si="96"/>
        <v>0</v>
      </c>
      <c r="I1587" s="191">
        <f t="shared" si="97"/>
        <v>0</v>
      </c>
    </row>
    <row r="1588" spans="1:9" s="2" customFormat="1" x14ac:dyDescent="0.2">
      <c r="A1588" s="171" t="s">
        <v>29</v>
      </c>
      <c r="B1588" s="172">
        <v>1381455000000</v>
      </c>
      <c r="C1588" s="172">
        <v>842256293241.18994</v>
      </c>
      <c r="D1588" s="172">
        <v>371261053723.5</v>
      </c>
      <c r="E1588" s="172">
        <v>342113880410.31</v>
      </c>
      <c r="F1588" s="173">
        <f t="shared" si="98"/>
        <v>539198706758.81006</v>
      </c>
      <c r="G1588" s="174">
        <f t="shared" si="99"/>
        <v>60.968782424414115</v>
      </c>
      <c r="H1588" s="174">
        <f t="shared" si="96"/>
        <v>26.874639689566436</v>
      </c>
      <c r="I1588" s="174">
        <f t="shared" si="97"/>
        <v>24.764750238720048</v>
      </c>
    </row>
    <row r="1589" spans="1:9" s="2" customFormat="1" x14ac:dyDescent="0.2">
      <c r="A1589" s="228" t="s">
        <v>113</v>
      </c>
      <c r="B1589" s="229">
        <v>1381455000000</v>
      </c>
      <c r="C1589" s="229">
        <v>842256293241.18994</v>
      </c>
      <c r="D1589" s="229">
        <v>371261053723.5</v>
      </c>
      <c r="E1589" s="229">
        <v>342113880410.31</v>
      </c>
      <c r="F1589" s="230">
        <f t="shared" si="98"/>
        <v>539198706758.81006</v>
      </c>
      <c r="G1589" s="191">
        <f t="shared" si="99"/>
        <v>60.968782424414115</v>
      </c>
      <c r="H1589" s="191">
        <f t="shared" si="96"/>
        <v>26.874639689566436</v>
      </c>
      <c r="I1589" s="191">
        <f t="shared" si="97"/>
        <v>24.764750238720048</v>
      </c>
    </row>
    <row r="1590" spans="1:9" s="2" customFormat="1" x14ac:dyDescent="0.2">
      <c r="A1590" s="171" t="s">
        <v>30</v>
      </c>
      <c r="B1590" s="172">
        <v>389901000000</v>
      </c>
      <c r="C1590" s="172">
        <v>73610892617.410004</v>
      </c>
      <c r="D1590" s="172">
        <v>73590653004.779999</v>
      </c>
      <c r="E1590" s="172">
        <v>60276521162.209999</v>
      </c>
      <c r="F1590" s="173">
        <f t="shared" si="98"/>
        <v>316290107382.58997</v>
      </c>
      <c r="G1590" s="174">
        <f t="shared" si="99"/>
        <v>18.879380308696312</v>
      </c>
      <c r="H1590" s="174">
        <f t="shared" si="96"/>
        <v>18.874189346726478</v>
      </c>
      <c r="I1590" s="174">
        <f t="shared" si="97"/>
        <v>15.459442566756691</v>
      </c>
    </row>
    <row r="1591" spans="1:9" s="2" customFormat="1" x14ac:dyDescent="0.2">
      <c r="A1591" s="185" t="s">
        <v>115</v>
      </c>
      <c r="B1591" s="182">
        <v>238626000000</v>
      </c>
      <c r="C1591" s="182">
        <v>0</v>
      </c>
      <c r="D1591" s="182">
        <v>0</v>
      </c>
      <c r="E1591" s="182">
        <v>0</v>
      </c>
      <c r="F1591" s="183">
        <f t="shared" si="98"/>
        <v>238626000000</v>
      </c>
      <c r="G1591" s="184">
        <f t="shared" si="99"/>
        <v>0</v>
      </c>
      <c r="H1591" s="184">
        <f t="shared" si="96"/>
        <v>0</v>
      </c>
      <c r="I1591" s="184">
        <f t="shared" si="97"/>
        <v>0</v>
      </c>
    </row>
    <row r="1592" spans="1:9" s="2" customFormat="1" x14ac:dyDescent="0.2">
      <c r="A1592" s="185" t="s">
        <v>118</v>
      </c>
      <c r="B1592" s="182">
        <v>489000000</v>
      </c>
      <c r="C1592" s="182">
        <v>219957283.24000001</v>
      </c>
      <c r="D1592" s="182">
        <v>219957283.24000001</v>
      </c>
      <c r="E1592" s="182">
        <v>219957283.24000001</v>
      </c>
      <c r="F1592" s="183">
        <f t="shared" si="98"/>
        <v>269042716.75999999</v>
      </c>
      <c r="G1592" s="184">
        <f t="shared" si="99"/>
        <v>44.981039517382413</v>
      </c>
      <c r="H1592" s="184">
        <f t="shared" si="96"/>
        <v>44.981039517382413</v>
      </c>
      <c r="I1592" s="184">
        <f t="shared" si="97"/>
        <v>44.981039517382413</v>
      </c>
    </row>
    <row r="1593" spans="1:9" s="2" customFormat="1" x14ac:dyDescent="0.2">
      <c r="A1593" s="185" t="s">
        <v>425</v>
      </c>
      <c r="B1593" s="182">
        <v>142286000000</v>
      </c>
      <c r="C1593" s="182">
        <v>66839077498.93</v>
      </c>
      <c r="D1593" s="182">
        <v>66839077498.93</v>
      </c>
      <c r="E1593" s="182">
        <v>53524945656.360001</v>
      </c>
      <c r="F1593" s="183">
        <f t="shared" si="98"/>
        <v>75446922501.070007</v>
      </c>
      <c r="G1593" s="184">
        <f t="shared" si="99"/>
        <v>46.975160942699915</v>
      </c>
      <c r="H1593" s="184">
        <f t="shared" si="96"/>
        <v>46.975160942699915</v>
      </c>
      <c r="I1593" s="184">
        <f t="shared" si="97"/>
        <v>37.61785815636113</v>
      </c>
    </row>
    <row r="1594" spans="1:9" s="2" customFormat="1" x14ac:dyDescent="0.2">
      <c r="A1594" s="228" t="s">
        <v>124</v>
      </c>
      <c r="B1594" s="229">
        <v>8500000000</v>
      </c>
      <c r="C1594" s="229">
        <v>6551857835.2399998</v>
      </c>
      <c r="D1594" s="229">
        <v>6531618222.6099997</v>
      </c>
      <c r="E1594" s="229">
        <v>6531618222.6099997</v>
      </c>
      <c r="F1594" s="230">
        <f t="shared" si="98"/>
        <v>1948142164.7600002</v>
      </c>
      <c r="G1594" s="191">
        <f t="shared" si="99"/>
        <v>77.08068041458823</v>
      </c>
      <c r="H1594" s="191">
        <f t="shared" si="96"/>
        <v>76.842567324823534</v>
      </c>
      <c r="I1594" s="191">
        <f t="shared" si="97"/>
        <v>76.842567324823534</v>
      </c>
    </row>
    <row r="1595" spans="1:9" s="2" customFormat="1" x14ac:dyDescent="0.2">
      <c r="A1595" s="167" t="s">
        <v>33</v>
      </c>
      <c r="B1595" s="231">
        <v>1400000000</v>
      </c>
      <c r="C1595" s="231">
        <v>298999066</v>
      </c>
      <c r="D1595" s="231">
        <v>287999066</v>
      </c>
      <c r="E1595" s="231">
        <v>287999066</v>
      </c>
      <c r="F1595" s="232">
        <f t="shared" si="98"/>
        <v>1101000934</v>
      </c>
      <c r="G1595" s="233">
        <f t="shared" si="99"/>
        <v>21.357076142857142</v>
      </c>
      <c r="H1595" s="233">
        <f t="shared" si="96"/>
        <v>20.571361857142854</v>
      </c>
      <c r="I1595" s="233">
        <f t="shared" si="97"/>
        <v>20.571361857142854</v>
      </c>
    </row>
    <row r="1596" spans="1:9" s="2" customFormat="1" x14ac:dyDescent="0.2">
      <c r="A1596" s="228" t="s">
        <v>380</v>
      </c>
      <c r="B1596" s="229">
        <v>1400000000</v>
      </c>
      <c r="C1596" s="229">
        <v>298999066</v>
      </c>
      <c r="D1596" s="229">
        <v>287999066</v>
      </c>
      <c r="E1596" s="229">
        <v>287999066</v>
      </c>
      <c r="F1596" s="230">
        <f t="shared" si="98"/>
        <v>1101000934</v>
      </c>
      <c r="G1596" s="191">
        <f t="shared" si="99"/>
        <v>21.357076142857142</v>
      </c>
      <c r="H1596" s="191">
        <f t="shared" si="96"/>
        <v>20.571361857142854</v>
      </c>
      <c r="I1596" s="191">
        <f t="shared" si="97"/>
        <v>20.571361857142854</v>
      </c>
    </row>
    <row r="1597" spans="1:9" s="2" customFormat="1" x14ac:dyDescent="0.2">
      <c r="A1597" s="167" t="s">
        <v>127</v>
      </c>
      <c r="B1597" s="231">
        <v>2076000000</v>
      </c>
      <c r="C1597" s="231">
        <v>815266562.09000003</v>
      </c>
      <c r="D1597" s="231">
        <v>815181830.09000003</v>
      </c>
      <c r="E1597" s="231">
        <v>815181830.09000003</v>
      </c>
      <c r="F1597" s="232">
        <f t="shared" si="98"/>
        <v>1260733437.9099998</v>
      </c>
      <c r="G1597" s="233">
        <f t="shared" si="99"/>
        <v>39.271029002408483</v>
      </c>
      <c r="H1597" s="233">
        <f t="shared" si="96"/>
        <v>39.266947499518309</v>
      </c>
      <c r="I1597" s="233">
        <f t="shared" si="97"/>
        <v>39.266947499518309</v>
      </c>
    </row>
    <row r="1598" spans="1:9" s="2" customFormat="1" x14ac:dyDescent="0.2">
      <c r="A1598" s="185" t="s">
        <v>128</v>
      </c>
      <c r="B1598" s="182">
        <v>866000000</v>
      </c>
      <c r="C1598" s="182">
        <v>814106562.09000003</v>
      </c>
      <c r="D1598" s="182">
        <v>814021830.09000003</v>
      </c>
      <c r="E1598" s="182">
        <v>814021830.09000003</v>
      </c>
      <c r="F1598" s="183">
        <f t="shared" si="98"/>
        <v>51893437.909999967</v>
      </c>
      <c r="G1598" s="184">
        <f t="shared" si="99"/>
        <v>94.007686153579684</v>
      </c>
      <c r="H1598" s="184">
        <f t="shared" si="96"/>
        <v>93.997901857967676</v>
      </c>
      <c r="I1598" s="184">
        <f t="shared" si="97"/>
        <v>93.997901857967676</v>
      </c>
    </row>
    <row r="1599" spans="1:9" s="2" customFormat="1" x14ac:dyDescent="0.2">
      <c r="A1599" s="185" t="s">
        <v>350</v>
      </c>
      <c r="B1599" s="182">
        <v>98000000</v>
      </c>
      <c r="C1599" s="182">
        <v>0</v>
      </c>
      <c r="D1599" s="182">
        <v>0</v>
      </c>
      <c r="E1599" s="182">
        <v>0</v>
      </c>
      <c r="F1599" s="183">
        <f t="shared" si="98"/>
        <v>98000000</v>
      </c>
      <c r="G1599" s="184">
        <f t="shared" si="99"/>
        <v>0</v>
      </c>
      <c r="H1599" s="184">
        <f t="shared" si="96"/>
        <v>0</v>
      </c>
      <c r="I1599" s="184">
        <f t="shared" si="97"/>
        <v>0</v>
      </c>
    </row>
    <row r="1600" spans="1:9" s="2" customFormat="1" x14ac:dyDescent="0.2">
      <c r="A1600" s="185" t="s">
        <v>426</v>
      </c>
      <c r="B1600" s="182">
        <v>1100000000</v>
      </c>
      <c r="C1600" s="182">
        <v>0</v>
      </c>
      <c r="D1600" s="182">
        <v>0</v>
      </c>
      <c r="E1600" s="182">
        <v>0</v>
      </c>
      <c r="F1600" s="183">
        <f t="shared" si="98"/>
        <v>1100000000</v>
      </c>
      <c r="G1600" s="184">
        <f t="shared" si="99"/>
        <v>0</v>
      </c>
      <c r="H1600" s="184">
        <f t="shared" si="96"/>
        <v>0</v>
      </c>
      <c r="I1600" s="184">
        <f t="shared" si="97"/>
        <v>0</v>
      </c>
    </row>
    <row r="1601" spans="1:9" s="2" customFormat="1" x14ac:dyDescent="0.2">
      <c r="A1601" s="185" t="s">
        <v>189</v>
      </c>
      <c r="B1601" s="182">
        <v>12000000</v>
      </c>
      <c r="C1601" s="182">
        <v>1160000</v>
      </c>
      <c r="D1601" s="182">
        <v>1160000</v>
      </c>
      <c r="E1601" s="182">
        <v>1160000</v>
      </c>
      <c r="F1601" s="183">
        <f t="shared" si="98"/>
        <v>10840000</v>
      </c>
      <c r="G1601" s="184">
        <f t="shared" si="99"/>
        <v>9.6666666666666661</v>
      </c>
      <c r="H1601" s="184">
        <f t="shared" si="96"/>
        <v>9.6666666666666661</v>
      </c>
      <c r="I1601" s="184">
        <f t="shared" si="97"/>
        <v>9.6666666666666661</v>
      </c>
    </row>
    <row r="1602" spans="1:9" s="2" customFormat="1" x14ac:dyDescent="0.2">
      <c r="A1602" s="171" t="s">
        <v>131</v>
      </c>
      <c r="B1602" s="172">
        <v>41901434651</v>
      </c>
      <c r="C1602" s="172">
        <v>7129813399.54</v>
      </c>
      <c r="D1602" s="172">
        <v>0</v>
      </c>
      <c r="E1602" s="172">
        <v>0</v>
      </c>
      <c r="F1602" s="173">
        <f t="shared" si="98"/>
        <v>34771621251.459999</v>
      </c>
      <c r="G1602" s="174">
        <f t="shared" si="99"/>
        <v>17.015678481953465</v>
      </c>
      <c r="H1602" s="174">
        <f t="shared" si="96"/>
        <v>0</v>
      </c>
      <c r="I1602" s="174">
        <f t="shared" si="97"/>
        <v>0</v>
      </c>
    </row>
    <row r="1603" spans="1:9" s="2" customFormat="1" x14ac:dyDescent="0.2">
      <c r="A1603" s="167" t="s">
        <v>1659</v>
      </c>
      <c r="B1603" s="231">
        <v>41901434651</v>
      </c>
      <c r="C1603" s="231">
        <v>7129813399.54</v>
      </c>
      <c r="D1603" s="231">
        <v>0</v>
      </c>
      <c r="E1603" s="231">
        <v>0</v>
      </c>
      <c r="F1603" s="232">
        <f t="shared" si="98"/>
        <v>34771621251.459999</v>
      </c>
      <c r="G1603" s="233">
        <f t="shared" si="99"/>
        <v>17.015678481953465</v>
      </c>
      <c r="H1603" s="233">
        <f t="shared" si="96"/>
        <v>0</v>
      </c>
      <c r="I1603" s="233">
        <f t="shared" si="97"/>
        <v>0</v>
      </c>
    </row>
    <row r="1604" spans="1:9" s="2" customFormat="1" x14ac:dyDescent="0.2">
      <c r="A1604" s="185" t="s">
        <v>427</v>
      </c>
      <c r="B1604" s="182">
        <v>2000000000</v>
      </c>
      <c r="C1604" s="182">
        <v>0</v>
      </c>
      <c r="D1604" s="182">
        <v>0</v>
      </c>
      <c r="E1604" s="182">
        <v>0</v>
      </c>
      <c r="F1604" s="183">
        <f t="shared" si="98"/>
        <v>2000000000</v>
      </c>
      <c r="G1604" s="184">
        <f t="shared" si="99"/>
        <v>0</v>
      </c>
      <c r="H1604" s="184">
        <f t="shared" si="96"/>
        <v>0</v>
      </c>
      <c r="I1604" s="184">
        <f t="shared" si="97"/>
        <v>0</v>
      </c>
    </row>
    <row r="1605" spans="1:9" s="2" customFormat="1" x14ac:dyDescent="0.2">
      <c r="A1605" s="185" t="s">
        <v>446</v>
      </c>
      <c r="B1605" s="182">
        <v>27328463203</v>
      </c>
      <c r="C1605" s="182">
        <v>7129813399.54</v>
      </c>
      <c r="D1605" s="182">
        <v>0</v>
      </c>
      <c r="E1605" s="182">
        <v>0</v>
      </c>
      <c r="F1605" s="183">
        <f t="shared" si="98"/>
        <v>20198649803.459999</v>
      </c>
      <c r="G1605" s="184">
        <f t="shared" si="99"/>
        <v>26.089331648759963</v>
      </c>
      <c r="H1605" s="184">
        <f t="shared" si="96"/>
        <v>0</v>
      </c>
      <c r="I1605" s="184">
        <f t="shared" si="97"/>
        <v>0</v>
      </c>
    </row>
    <row r="1606" spans="1:9" s="2" customFormat="1" x14ac:dyDescent="0.2">
      <c r="A1606" s="228" t="s">
        <v>447</v>
      </c>
      <c r="B1606" s="229">
        <v>8000000000</v>
      </c>
      <c r="C1606" s="229">
        <v>0</v>
      </c>
      <c r="D1606" s="229">
        <v>0</v>
      </c>
      <c r="E1606" s="229">
        <v>0</v>
      </c>
      <c r="F1606" s="230">
        <f t="shared" si="98"/>
        <v>8000000000</v>
      </c>
      <c r="G1606" s="191">
        <f t="shared" si="99"/>
        <v>0</v>
      </c>
      <c r="H1606" s="191">
        <f t="shared" si="96"/>
        <v>0</v>
      </c>
      <c r="I1606" s="191">
        <f t="shared" si="97"/>
        <v>0</v>
      </c>
    </row>
    <row r="1607" spans="1:9" s="2" customFormat="1" x14ac:dyDescent="0.2">
      <c r="A1607" s="228" t="s">
        <v>462</v>
      </c>
      <c r="B1607" s="229">
        <v>4572971448</v>
      </c>
      <c r="C1607" s="229">
        <v>0</v>
      </c>
      <c r="D1607" s="229">
        <v>0</v>
      </c>
      <c r="E1607" s="229">
        <v>0</v>
      </c>
      <c r="F1607" s="230">
        <f t="shared" si="98"/>
        <v>4572971448</v>
      </c>
      <c r="G1607" s="191">
        <f t="shared" si="99"/>
        <v>0</v>
      </c>
      <c r="H1607" s="191">
        <f t="shared" ref="H1607:H1670" si="100">IFERROR(IF(D1607&gt;0,+D1607/B1607*100,0),0)</f>
        <v>0</v>
      </c>
      <c r="I1607" s="191">
        <f t="shared" ref="I1607:I1670" si="101">IFERROR(IF(E1607&gt;0,+E1607/B1607*100,0),0)</f>
        <v>0</v>
      </c>
    </row>
    <row r="1608" spans="1:9" s="2" customFormat="1" x14ac:dyDescent="0.2">
      <c r="A1608" s="167" t="s">
        <v>476</v>
      </c>
      <c r="B1608" s="231">
        <v>273064716254</v>
      </c>
      <c r="C1608" s="231">
        <v>65481304925.590004</v>
      </c>
      <c r="D1608" s="231">
        <v>25291533536.84</v>
      </c>
      <c r="E1608" s="231">
        <v>24906688564.459995</v>
      </c>
      <c r="F1608" s="232">
        <f t="shared" si="98"/>
        <v>207583411328.41</v>
      </c>
      <c r="G1608" s="233">
        <f t="shared" si="99"/>
        <v>23.980141346669058</v>
      </c>
      <c r="H1608" s="233">
        <f t="shared" si="100"/>
        <v>9.2621023630582364</v>
      </c>
      <c r="I1608" s="233">
        <f t="shared" si="101"/>
        <v>9.1211669182818298</v>
      </c>
    </row>
    <row r="1609" spans="1:9" s="2" customFormat="1" x14ac:dyDescent="0.2">
      <c r="A1609" s="167" t="s">
        <v>109</v>
      </c>
      <c r="B1609" s="231">
        <v>247422000000</v>
      </c>
      <c r="C1609" s="231">
        <v>65481304925.590004</v>
      </c>
      <c r="D1609" s="231">
        <v>25291533536.84</v>
      </c>
      <c r="E1609" s="231">
        <v>24906688564.459995</v>
      </c>
      <c r="F1609" s="232">
        <f t="shared" ref="F1609:F1672" si="102">+B1609-C1609</f>
        <v>181940695074.41</v>
      </c>
      <c r="G1609" s="233">
        <f t="shared" ref="G1609:G1672" si="103">IFERROR(IF(C1609&gt;0,+C1609/B1609*100,0),0)</f>
        <v>26.465433520701474</v>
      </c>
      <c r="H1609" s="233">
        <f t="shared" si="100"/>
        <v>10.222022915035851</v>
      </c>
      <c r="I1609" s="233">
        <f t="shared" si="101"/>
        <v>10.06648097762527</v>
      </c>
    </row>
    <row r="1610" spans="1:9" s="2" customFormat="1" x14ac:dyDescent="0.2">
      <c r="A1610" s="167" t="s">
        <v>28</v>
      </c>
      <c r="B1610" s="231">
        <v>26393000000</v>
      </c>
      <c r="C1610" s="231">
        <v>21012662116.23</v>
      </c>
      <c r="D1610" s="231">
        <v>9623740391.6399994</v>
      </c>
      <c r="E1610" s="231">
        <v>9497206139.6399994</v>
      </c>
      <c r="F1610" s="232">
        <f t="shared" si="102"/>
        <v>5380337883.7700005</v>
      </c>
      <c r="G1610" s="233">
        <f t="shared" si="103"/>
        <v>79.614527019399077</v>
      </c>
      <c r="H1610" s="233">
        <f t="shared" si="100"/>
        <v>36.463230370325462</v>
      </c>
      <c r="I1610" s="233">
        <f t="shared" si="101"/>
        <v>35.983806841359453</v>
      </c>
    </row>
    <row r="1611" spans="1:9" s="2" customFormat="1" x14ac:dyDescent="0.2">
      <c r="A1611" s="185" t="s">
        <v>150</v>
      </c>
      <c r="B1611" s="182">
        <v>17472000000</v>
      </c>
      <c r="C1611" s="182">
        <v>14101753454.309999</v>
      </c>
      <c r="D1611" s="182">
        <v>5965896615.3100004</v>
      </c>
      <c r="E1611" s="182">
        <v>5964408615.3100004</v>
      </c>
      <c r="F1611" s="183">
        <f t="shared" si="102"/>
        <v>3370246545.6900005</v>
      </c>
      <c r="G1611" s="184">
        <f t="shared" si="103"/>
        <v>80.710585246737637</v>
      </c>
      <c r="H1611" s="184">
        <f t="shared" si="100"/>
        <v>34.145470554658885</v>
      </c>
      <c r="I1611" s="184">
        <f t="shared" si="101"/>
        <v>34.136954071142398</v>
      </c>
    </row>
    <row r="1612" spans="1:9" s="2" customFormat="1" x14ac:dyDescent="0.2">
      <c r="A1612" s="185" t="s">
        <v>152</v>
      </c>
      <c r="B1612" s="182">
        <v>8921000000</v>
      </c>
      <c r="C1612" s="182">
        <v>6910908661.9200001</v>
      </c>
      <c r="D1612" s="182">
        <v>3657843776.3299999</v>
      </c>
      <c r="E1612" s="182">
        <v>3532797524.3299999</v>
      </c>
      <c r="F1612" s="183">
        <f t="shared" si="102"/>
        <v>2010091338.0799999</v>
      </c>
      <c r="G1612" s="184">
        <f t="shared" si="103"/>
        <v>77.467869767066475</v>
      </c>
      <c r="H1612" s="184">
        <f t="shared" si="100"/>
        <v>41.002620517094499</v>
      </c>
      <c r="I1612" s="184">
        <f t="shared" si="101"/>
        <v>39.600913847438626</v>
      </c>
    </row>
    <row r="1613" spans="1:9" s="2" customFormat="1" x14ac:dyDescent="0.2">
      <c r="A1613" s="167" t="s">
        <v>29</v>
      </c>
      <c r="B1613" s="231">
        <v>114652176238</v>
      </c>
      <c r="C1613" s="231">
        <v>42639936662.489998</v>
      </c>
      <c r="D1613" s="231">
        <v>13842550649.33</v>
      </c>
      <c r="E1613" s="231">
        <v>13585700929.949999</v>
      </c>
      <c r="F1613" s="232">
        <f t="shared" si="102"/>
        <v>72012239575.51001</v>
      </c>
      <c r="G1613" s="233">
        <f t="shared" si="103"/>
        <v>37.190691063705714</v>
      </c>
      <c r="H1613" s="233">
        <f t="shared" si="100"/>
        <v>12.073517575972591</v>
      </c>
      <c r="I1613" s="233">
        <f t="shared" si="101"/>
        <v>11.849492417612909</v>
      </c>
    </row>
    <row r="1614" spans="1:9" s="2" customFormat="1" x14ac:dyDescent="0.2">
      <c r="A1614" s="185" t="s">
        <v>113</v>
      </c>
      <c r="B1614" s="182">
        <v>114652176238</v>
      </c>
      <c r="C1614" s="182">
        <v>42639936662.489998</v>
      </c>
      <c r="D1614" s="182">
        <v>13842550649.33</v>
      </c>
      <c r="E1614" s="182">
        <v>13585700929.949999</v>
      </c>
      <c r="F1614" s="183">
        <f t="shared" si="102"/>
        <v>72012239575.51001</v>
      </c>
      <c r="G1614" s="184">
        <f t="shared" si="103"/>
        <v>37.190691063705714</v>
      </c>
      <c r="H1614" s="184">
        <f t="shared" si="100"/>
        <v>12.073517575972591</v>
      </c>
      <c r="I1614" s="184">
        <f t="shared" si="101"/>
        <v>11.849492417612909</v>
      </c>
    </row>
    <row r="1615" spans="1:9" s="2" customFormat="1" ht="11.25" customHeight="1" x14ac:dyDescent="0.2">
      <c r="A1615" s="167" t="s">
        <v>30</v>
      </c>
      <c r="B1615" s="231">
        <v>103979000000</v>
      </c>
      <c r="C1615" s="231">
        <v>0</v>
      </c>
      <c r="D1615" s="231">
        <v>0</v>
      </c>
      <c r="E1615" s="231">
        <v>0</v>
      </c>
      <c r="F1615" s="232">
        <f t="shared" si="102"/>
        <v>103979000000</v>
      </c>
      <c r="G1615" s="233">
        <f t="shared" si="103"/>
        <v>0</v>
      </c>
      <c r="H1615" s="233">
        <f t="shared" si="100"/>
        <v>0</v>
      </c>
      <c r="I1615" s="233">
        <f t="shared" si="101"/>
        <v>0</v>
      </c>
    </row>
    <row r="1616" spans="1:9" s="2" customFormat="1" x14ac:dyDescent="0.2">
      <c r="A1616" s="185" t="s">
        <v>115</v>
      </c>
      <c r="B1616" s="182">
        <v>103979000000</v>
      </c>
      <c r="C1616" s="182">
        <v>0</v>
      </c>
      <c r="D1616" s="182">
        <v>0</v>
      </c>
      <c r="E1616" s="182">
        <v>0</v>
      </c>
      <c r="F1616" s="183">
        <f t="shared" si="102"/>
        <v>103979000000</v>
      </c>
      <c r="G1616" s="184">
        <f t="shared" si="103"/>
        <v>0</v>
      </c>
      <c r="H1616" s="184">
        <f t="shared" si="100"/>
        <v>0</v>
      </c>
      <c r="I1616" s="184">
        <f t="shared" si="101"/>
        <v>0</v>
      </c>
    </row>
    <row r="1617" spans="1:9" s="2" customFormat="1" x14ac:dyDescent="0.2">
      <c r="A1617" s="167" t="s">
        <v>127</v>
      </c>
      <c r="B1617" s="231">
        <v>2397823762</v>
      </c>
      <c r="C1617" s="231">
        <v>1828706146.8699999</v>
      </c>
      <c r="D1617" s="231">
        <v>1825242495.8699999</v>
      </c>
      <c r="E1617" s="231">
        <v>1823781494.8699999</v>
      </c>
      <c r="F1617" s="232">
        <f t="shared" si="102"/>
        <v>569117615.13000011</v>
      </c>
      <c r="G1617" s="233">
        <f t="shared" si="103"/>
        <v>76.265244170601392</v>
      </c>
      <c r="H1617" s="233">
        <f t="shared" si="100"/>
        <v>76.120794396815214</v>
      </c>
      <c r="I1617" s="233">
        <f t="shared" si="101"/>
        <v>76.059864105642305</v>
      </c>
    </row>
    <row r="1618" spans="1:9" s="2" customFormat="1" x14ac:dyDescent="0.2">
      <c r="A1618" s="228" t="s">
        <v>128</v>
      </c>
      <c r="B1618" s="229">
        <v>2389219372</v>
      </c>
      <c r="C1618" s="229">
        <v>1828706146.8699999</v>
      </c>
      <c r="D1618" s="229">
        <v>1825242495.8699999</v>
      </c>
      <c r="E1618" s="229">
        <v>1823781494.8699999</v>
      </c>
      <c r="F1618" s="230">
        <f t="shared" si="102"/>
        <v>560513225.13000011</v>
      </c>
      <c r="G1618" s="191">
        <f t="shared" si="103"/>
        <v>76.539901203764387</v>
      </c>
      <c r="H1618" s="191">
        <f t="shared" si="100"/>
        <v>76.39493121730807</v>
      </c>
      <c r="I1618" s="191">
        <f t="shared" si="101"/>
        <v>76.333781495473318</v>
      </c>
    </row>
    <row r="1619" spans="1:9" s="2" customFormat="1" x14ac:dyDescent="0.2">
      <c r="A1619" s="228" t="s">
        <v>1377</v>
      </c>
      <c r="B1619" s="229">
        <v>7884390</v>
      </c>
      <c r="C1619" s="229">
        <v>0</v>
      </c>
      <c r="D1619" s="229">
        <v>0</v>
      </c>
      <c r="E1619" s="229">
        <v>0</v>
      </c>
      <c r="F1619" s="230">
        <f t="shared" si="102"/>
        <v>7884390</v>
      </c>
      <c r="G1619" s="191">
        <f t="shared" si="103"/>
        <v>0</v>
      </c>
      <c r="H1619" s="191">
        <f t="shared" si="100"/>
        <v>0</v>
      </c>
      <c r="I1619" s="191">
        <f t="shared" si="101"/>
        <v>0</v>
      </c>
    </row>
    <row r="1620" spans="1:9" s="2" customFormat="1" x14ac:dyDescent="0.2">
      <c r="A1620" s="228" t="s">
        <v>396</v>
      </c>
      <c r="B1620" s="229">
        <v>720000</v>
      </c>
      <c r="C1620" s="229">
        <v>0</v>
      </c>
      <c r="D1620" s="229">
        <v>0</v>
      </c>
      <c r="E1620" s="229">
        <v>0</v>
      </c>
      <c r="F1620" s="230">
        <f t="shared" si="102"/>
        <v>720000</v>
      </c>
      <c r="G1620" s="191">
        <f t="shared" si="103"/>
        <v>0</v>
      </c>
      <c r="H1620" s="191">
        <f t="shared" si="100"/>
        <v>0</v>
      </c>
      <c r="I1620" s="191">
        <f t="shared" si="101"/>
        <v>0</v>
      </c>
    </row>
    <row r="1621" spans="1:9" s="2" customFormat="1" x14ac:dyDescent="0.2">
      <c r="A1621" s="171" t="s">
        <v>131</v>
      </c>
      <c r="B1621" s="172">
        <v>25642716254</v>
      </c>
      <c r="C1621" s="172">
        <v>0</v>
      </c>
      <c r="D1621" s="172">
        <v>0</v>
      </c>
      <c r="E1621" s="172">
        <v>0</v>
      </c>
      <c r="F1621" s="173">
        <f t="shared" si="102"/>
        <v>25642716254</v>
      </c>
      <c r="G1621" s="174">
        <f t="shared" si="103"/>
        <v>0</v>
      </c>
      <c r="H1621" s="174">
        <f t="shared" si="100"/>
        <v>0</v>
      </c>
      <c r="I1621" s="174">
        <f t="shared" si="101"/>
        <v>0</v>
      </c>
    </row>
    <row r="1622" spans="1:9" s="2" customFormat="1" x14ac:dyDescent="0.2">
      <c r="A1622" s="167" t="s">
        <v>1659</v>
      </c>
      <c r="B1622" s="231">
        <v>25642716254</v>
      </c>
      <c r="C1622" s="231">
        <v>0</v>
      </c>
      <c r="D1622" s="231">
        <v>0</v>
      </c>
      <c r="E1622" s="231">
        <v>0</v>
      </c>
      <c r="F1622" s="232">
        <f t="shared" si="102"/>
        <v>25642716254</v>
      </c>
      <c r="G1622" s="233">
        <f t="shared" si="103"/>
        <v>0</v>
      </c>
      <c r="H1622" s="233">
        <f t="shared" si="100"/>
        <v>0</v>
      </c>
      <c r="I1622" s="233">
        <f t="shared" si="101"/>
        <v>0</v>
      </c>
    </row>
    <row r="1623" spans="1:9" s="2" customFormat="1" x14ac:dyDescent="0.2">
      <c r="A1623" s="185" t="s">
        <v>462</v>
      </c>
      <c r="B1623" s="182">
        <v>11500000000</v>
      </c>
      <c r="C1623" s="182">
        <v>0</v>
      </c>
      <c r="D1623" s="182">
        <v>0</v>
      </c>
      <c r="E1623" s="182">
        <v>0</v>
      </c>
      <c r="F1623" s="183">
        <f t="shared" si="102"/>
        <v>11500000000</v>
      </c>
      <c r="G1623" s="184">
        <f t="shared" si="103"/>
        <v>0</v>
      </c>
      <c r="H1623" s="184">
        <f t="shared" si="100"/>
        <v>0</v>
      </c>
      <c r="I1623" s="184">
        <f t="shared" si="101"/>
        <v>0</v>
      </c>
    </row>
    <row r="1624" spans="1:9" s="2" customFormat="1" x14ac:dyDescent="0.2">
      <c r="A1624" s="185" t="s">
        <v>477</v>
      </c>
      <c r="B1624" s="182">
        <v>14142716254</v>
      </c>
      <c r="C1624" s="182">
        <v>0</v>
      </c>
      <c r="D1624" s="182">
        <v>0</v>
      </c>
      <c r="E1624" s="182">
        <v>0</v>
      </c>
      <c r="F1624" s="183">
        <f t="shared" si="102"/>
        <v>14142716254</v>
      </c>
      <c r="G1624" s="184">
        <f t="shared" si="103"/>
        <v>0</v>
      </c>
      <c r="H1624" s="184">
        <f t="shared" si="100"/>
        <v>0</v>
      </c>
      <c r="I1624" s="184">
        <f t="shared" si="101"/>
        <v>0</v>
      </c>
    </row>
    <row r="1625" spans="1:9" s="2" customFormat="1" x14ac:dyDescent="0.2">
      <c r="A1625" s="167" t="s">
        <v>86</v>
      </c>
      <c r="B1625" s="231">
        <v>1364340146323</v>
      </c>
      <c r="C1625" s="231">
        <v>241444061434.54999</v>
      </c>
      <c r="D1625" s="231">
        <v>85883288069.479996</v>
      </c>
      <c r="E1625" s="231">
        <v>85883288069.479996</v>
      </c>
      <c r="F1625" s="232">
        <f t="shared" si="102"/>
        <v>1122896084888.45</v>
      </c>
      <c r="G1625" s="233">
        <f t="shared" si="103"/>
        <v>17.696764409173184</v>
      </c>
      <c r="H1625" s="233">
        <f t="shared" si="100"/>
        <v>6.2948589690732151</v>
      </c>
      <c r="I1625" s="233">
        <f t="shared" si="101"/>
        <v>6.2948589690732151</v>
      </c>
    </row>
    <row r="1626" spans="1:9" s="2" customFormat="1" x14ac:dyDescent="0.2">
      <c r="A1626" s="167" t="s">
        <v>478</v>
      </c>
      <c r="B1626" s="231">
        <v>1364340146323</v>
      </c>
      <c r="C1626" s="231">
        <v>241444061434.54999</v>
      </c>
      <c r="D1626" s="231">
        <v>85883288069.479996</v>
      </c>
      <c r="E1626" s="231">
        <v>85883288069.479996</v>
      </c>
      <c r="F1626" s="232">
        <f t="shared" si="102"/>
        <v>1122896084888.45</v>
      </c>
      <c r="G1626" s="233">
        <f t="shared" si="103"/>
        <v>17.696764409173184</v>
      </c>
      <c r="H1626" s="233">
        <f t="shared" si="100"/>
        <v>6.2948589690732151</v>
      </c>
      <c r="I1626" s="233">
        <f t="shared" si="101"/>
        <v>6.2948589690732151</v>
      </c>
    </row>
    <row r="1627" spans="1:9" s="2" customFormat="1" x14ac:dyDescent="0.2">
      <c r="A1627" s="167" t="s">
        <v>109</v>
      </c>
      <c r="B1627" s="231">
        <v>63347885666</v>
      </c>
      <c r="C1627" s="231">
        <v>20798721817.34</v>
      </c>
      <c r="D1627" s="231">
        <v>17095170534.370001</v>
      </c>
      <c r="E1627" s="231">
        <v>17095170534.370001</v>
      </c>
      <c r="F1627" s="232">
        <f t="shared" si="102"/>
        <v>42549163848.660004</v>
      </c>
      <c r="G1627" s="233">
        <f t="shared" si="103"/>
        <v>32.83254302598305</v>
      </c>
      <c r="H1627" s="233">
        <f t="shared" si="100"/>
        <v>26.986173815656329</v>
      </c>
      <c r="I1627" s="233">
        <f t="shared" si="101"/>
        <v>26.986173815656329</v>
      </c>
    </row>
    <row r="1628" spans="1:9" s="2" customFormat="1" x14ac:dyDescent="0.2">
      <c r="A1628" s="171" t="s">
        <v>28</v>
      </c>
      <c r="B1628" s="172">
        <v>24472473222</v>
      </c>
      <c r="C1628" s="172">
        <v>9073599630</v>
      </c>
      <c r="D1628" s="172">
        <v>9058196883</v>
      </c>
      <c r="E1628" s="172">
        <v>9058196883</v>
      </c>
      <c r="F1628" s="173">
        <f t="shared" si="102"/>
        <v>15398873592</v>
      </c>
      <c r="G1628" s="174">
        <f t="shared" si="103"/>
        <v>37.076757823737708</v>
      </c>
      <c r="H1628" s="174">
        <f t="shared" si="100"/>
        <v>37.013818753949884</v>
      </c>
      <c r="I1628" s="174">
        <f t="shared" si="101"/>
        <v>37.013818753949884</v>
      </c>
    </row>
    <row r="1629" spans="1:9" s="2" customFormat="1" x14ac:dyDescent="0.2">
      <c r="A1629" s="185" t="s">
        <v>110</v>
      </c>
      <c r="B1629" s="182">
        <v>16545941396</v>
      </c>
      <c r="C1629" s="182">
        <v>5822082546</v>
      </c>
      <c r="D1629" s="182">
        <v>5806679799</v>
      </c>
      <c r="E1629" s="182">
        <v>5806679799</v>
      </c>
      <c r="F1629" s="183">
        <f t="shared" si="102"/>
        <v>10723858850</v>
      </c>
      <c r="G1629" s="184">
        <f t="shared" si="103"/>
        <v>35.187375602620563</v>
      </c>
      <c r="H1629" s="184">
        <f t="shared" si="100"/>
        <v>35.094284815995849</v>
      </c>
      <c r="I1629" s="184">
        <f t="shared" si="101"/>
        <v>35.094284815995849</v>
      </c>
    </row>
    <row r="1630" spans="1:9" s="2" customFormat="1" x14ac:dyDescent="0.2">
      <c r="A1630" s="228" t="s">
        <v>111</v>
      </c>
      <c r="B1630" s="229">
        <v>5776499704</v>
      </c>
      <c r="C1630" s="229">
        <v>2407028603</v>
      </c>
      <c r="D1630" s="229">
        <v>2407028603</v>
      </c>
      <c r="E1630" s="229">
        <v>2407028603</v>
      </c>
      <c r="F1630" s="230">
        <f t="shared" si="102"/>
        <v>3369471101</v>
      </c>
      <c r="G1630" s="191">
        <f t="shared" si="103"/>
        <v>41.669327903422669</v>
      </c>
      <c r="H1630" s="191">
        <f t="shared" si="100"/>
        <v>41.669327903422669</v>
      </c>
      <c r="I1630" s="191">
        <f t="shared" si="101"/>
        <v>41.669327903422669</v>
      </c>
    </row>
    <row r="1631" spans="1:9" s="2" customFormat="1" x14ac:dyDescent="0.2">
      <c r="A1631" s="185" t="s">
        <v>112</v>
      </c>
      <c r="B1631" s="182">
        <v>2150032122</v>
      </c>
      <c r="C1631" s="182">
        <v>844488481</v>
      </c>
      <c r="D1631" s="182">
        <v>844488481</v>
      </c>
      <c r="E1631" s="182">
        <v>844488481</v>
      </c>
      <c r="F1631" s="183">
        <f t="shared" si="102"/>
        <v>1305543641</v>
      </c>
      <c r="G1631" s="184">
        <f t="shared" si="103"/>
        <v>39.27794716920048</v>
      </c>
      <c r="H1631" s="184">
        <f t="shared" si="100"/>
        <v>39.27794716920048</v>
      </c>
      <c r="I1631" s="184">
        <f t="shared" si="101"/>
        <v>39.27794716920048</v>
      </c>
    </row>
    <row r="1632" spans="1:9" s="2" customFormat="1" x14ac:dyDescent="0.2">
      <c r="A1632" s="167" t="s">
        <v>29</v>
      </c>
      <c r="B1632" s="231">
        <v>7967841118</v>
      </c>
      <c r="C1632" s="231">
        <v>4549094144.3400002</v>
      </c>
      <c r="D1632" s="231">
        <v>961109555.37</v>
      </c>
      <c r="E1632" s="231">
        <v>961109555.37</v>
      </c>
      <c r="F1632" s="232">
        <f t="shared" si="102"/>
        <v>3418746973.6599998</v>
      </c>
      <c r="G1632" s="233">
        <f t="shared" si="103"/>
        <v>57.093183422837427</v>
      </c>
      <c r="H1632" s="233">
        <f t="shared" si="100"/>
        <v>12.062358437328468</v>
      </c>
      <c r="I1632" s="233">
        <f t="shared" si="101"/>
        <v>12.062358437328468</v>
      </c>
    </row>
    <row r="1633" spans="1:9" s="2" customFormat="1" x14ac:dyDescent="0.2">
      <c r="A1633" s="185" t="s">
        <v>113</v>
      </c>
      <c r="B1633" s="182">
        <v>7967841118</v>
      </c>
      <c r="C1633" s="182">
        <v>4549094144.3400002</v>
      </c>
      <c r="D1633" s="182">
        <v>961109555.37</v>
      </c>
      <c r="E1633" s="182">
        <v>961109555.37</v>
      </c>
      <c r="F1633" s="183">
        <f t="shared" si="102"/>
        <v>3418746973.6599998</v>
      </c>
      <c r="G1633" s="184">
        <f t="shared" si="103"/>
        <v>57.093183422837427</v>
      </c>
      <c r="H1633" s="184">
        <f t="shared" si="100"/>
        <v>12.062358437328468</v>
      </c>
      <c r="I1633" s="184">
        <f t="shared" si="101"/>
        <v>12.062358437328468</v>
      </c>
    </row>
    <row r="1634" spans="1:9" s="2" customFormat="1" x14ac:dyDescent="0.2">
      <c r="A1634" s="167" t="s">
        <v>30</v>
      </c>
      <c r="B1634" s="231">
        <v>28660599781</v>
      </c>
      <c r="C1634" s="231">
        <v>7174496043</v>
      </c>
      <c r="D1634" s="231">
        <v>7074332096</v>
      </c>
      <c r="E1634" s="231">
        <v>7074332096</v>
      </c>
      <c r="F1634" s="232">
        <f t="shared" si="102"/>
        <v>21486103738</v>
      </c>
      <c r="G1634" s="233">
        <f t="shared" si="103"/>
        <v>25.032609567913493</v>
      </c>
      <c r="H1634" s="233">
        <f t="shared" si="100"/>
        <v>24.6831264874289</v>
      </c>
      <c r="I1634" s="233">
        <f t="shared" si="101"/>
        <v>24.6831264874289</v>
      </c>
    </row>
    <row r="1635" spans="1:9" s="2" customFormat="1" x14ac:dyDescent="0.2">
      <c r="A1635" s="185" t="s">
        <v>479</v>
      </c>
      <c r="B1635" s="182">
        <v>26947653333</v>
      </c>
      <c r="C1635" s="182">
        <v>6736913333</v>
      </c>
      <c r="D1635" s="182">
        <v>6736913333</v>
      </c>
      <c r="E1635" s="182">
        <v>6736913333</v>
      </c>
      <c r="F1635" s="183">
        <f t="shared" si="102"/>
        <v>20210740000</v>
      </c>
      <c r="G1635" s="184">
        <f t="shared" si="103"/>
        <v>24.999999999072276</v>
      </c>
      <c r="H1635" s="184">
        <f t="shared" si="100"/>
        <v>24.999999999072276</v>
      </c>
      <c r="I1635" s="184">
        <f t="shared" si="101"/>
        <v>24.999999999072276</v>
      </c>
    </row>
    <row r="1636" spans="1:9" s="2" customFormat="1" x14ac:dyDescent="0.2">
      <c r="A1636" s="185" t="s">
        <v>153</v>
      </c>
      <c r="B1636" s="182">
        <v>505128446</v>
      </c>
      <c r="C1636" s="182">
        <v>182036643</v>
      </c>
      <c r="D1636" s="182">
        <v>163303026</v>
      </c>
      <c r="E1636" s="182">
        <v>163303026</v>
      </c>
      <c r="F1636" s="183">
        <f t="shared" si="102"/>
        <v>323091803</v>
      </c>
      <c r="G1636" s="184">
        <f t="shared" si="103"/>
        <v>36.037693866086492</v>
      </c>
      <c r="H1636" s="184">
        <f t="shared" si="100"/>
        <v>32.329010035597953</v>
      </c>
      <c r="I1636" s="184">
        <f t="shared" si="101"/>
        <v>32.329010035597953</v>
      </c>
    </row>
    <row r="1637" spans="1:9" s="2" customFormat="1" ht="11.25" customHeight="1" x14ac:dyDescent="0.2">
      <c r="A1637" s="185" t="s">
        <v>154</v>
      </c>
      <c r="B1637" s="182">
        <v>1100569974</v>
      </c>
      <c r="C1637" s="182">
        <v>226006552</v>
      </c>
      <c r="D1637" s="182">
        <v>154308495</v>
      </c>
      <c r="E1637" s="182">
        <v>154308495</v>
      </c>
      <c r="F1637" s="183">
        <f t="shared" si="102"/>
        <v>874563422</v>
      </c>
      <c r="G1637" s="184">
        <f t="shared" si="103"/>
        <v>20.535409591321454</v>
      </c>
      <c r="H1637" s="184">
        <f t="shared" si="100"/>
        <v>14.02078001811814</v>
      </c>
      <c r="I1637" s="184">
        <f t="shared" si="101"/>
        <v>14.02078001811814</v>
      </c>
    </row>
    <row r="1638" spans="1:9" s="2" customFormat="1" x14ac:dyDescent="0.2">
      <c r="A1638" s="185" t="s">
        <v>118</v>
      </c>
      <c r="B1638" s="182">
        <v>65248028</v>
      </c>
      <c r="C1638" s="182">
        <v>29539515</v>
      </c>
      <c r="D1638" s="182">
        <v>19807242</v>
      </c>
      <c r="E1638" s="182">
        <v>19807242</v>
      </c>
      <c r="F1638" s="183">
        <f t="shared" si="102"/>
        <v>35708513</v>
      </c>
      <c r="G1638" s="184">
        <f t="shared" si="103"/>
        <v>45.272655596579867</v>
      </c>
      <c r="H1638" s="184">
        <f t="shared" si="100"/>
        <v>30.356843888063562</v>
      </c>
      <c r="I1638" s="184">
        <f t="shared" si="101"/>
        <v>30.356843888063562</v>
      </c>
    </row>
    <row r="1639" spans="1:9" s="2" customFormat="1" x14ac:dyDescent="0.2">
      <c r="A1639" s="185" t="s">
        <v>124</v>
      </c>
      <c r="B1639" s="182">
        <v>42000000</v>
      </c>
      <c r="C1639" s="182">
        <v>0</v>
      </c>
      <c r="D1639" s="182">
        <v>0</v>
      </c>
      <c r="E1639" s="182">
        <v>0</v>
      </c>
      <c r="F1639" s="183">
        <f t="shared" si="102"/>
        <v>42000000</v>
      </c>
      <c r="G1639" s="184">
        <f t="shared" si="103"/>
        <v>0</v>
      </c>
      <c r="H1639" s="184">
        <f t="shared" si="100"/>
        <v>0</v>
      </c>
      <c r="I1639" s="184">
        <f t="shared" si="101"/>
        <v>0</v>
      </c>
    </row>
    <row r="1640" spans="1:9" s="2" customFormat="1" x14ac:dyDescent="0.2">
      <c r="A1640" s="167" t="s">
        <v>127</v>
      </c>
      <c r="B1640" s="231">
        <v>2246971545</v>
      </c>
      <c r="C1640" s="231">
        <v>1532000</v>
      </c>
      <c r="D1640" s="231">
        <v>1532000</v>
      </c>
      <c r="E1640" s="231">
        <v>1532000</v>
      </c>
      <c r="F1640" s="232">
        <f t="shared" si="102"/>
        <v>2245439545</v>
      </c>
      <c r="G1640" s="233">
        <f t="shared" si="103"/>
        <v>6.8180658691874979E-2</v>
      </c>
      <c r="H1640" s="233">
        <f t="shared" si="100"/>
        <v>6.8180658691874979E-2</v>
      </c>
      <c r="I1640" s="233">
        <f t="shared" si="101"/>
        <v>6.8180658691874979E-2</v>
      </c>
    </row>
    <row r="1641" spans="1:9" s="2" customFormat="1" x14ac:dyDescent="0.2">
      <c r="A1641" s="185" t="s">
        <v>128</v>
      </c>
      <c r="B1641" s="182">
        <v>39308247</v>
      </c>
      <c r="C1641" s="182">
        <v>1532000</v>
      </c>
      <c r="D1641" s="182">
        <v>1532000</v>
      </c>
      <c r="E1641" s="182">
        <v>1532000</v>
      </c>
      <c r="F1641" s="183">
        <f t="shared" si="102"/>
        <v>37776247</v>
      </c>
      <c r="G1641" s="184">
        <f t="shared" si="103"/>
        <v>3.8974009703358181</v>
      </c>
      <c r="H1641" s="184">
        <f t="shared" si="100"/>
        <v>3.8974009703358181</v>
      </c>
      <c r="I1641" s="184">
        <f t="shared" si="101"/>
        <v>3.8974009703358181</v>
      </c>
    </row>
    <row r="1642" spans="1:9" s="2" customFormat="1" x14ac:dyDescent="0.2">
      <c r="A1642" s="185" t="s">
        <v>129</v>
      </c>
      <c r="B1642" s="182">
        <v>13433498</v>
      </c>
      <c r="C1642" s="182">
        <v>0</v>
      </c>
      <c r="D1642" s="182">
        <v>0</v>
      </c>
      <c r="E1642" s="182">
        <v>0</v>
      </c>
      <c r="F1642" s="183">
        <f t="shared" si="102"/>
        <v>13433498</v>
      </c>
      <c r="G1642" s="184">
        <f t="shared" si="103"/>
        <v>0</v>
      </c>
      <c r="H1642" s="184">
        <f t="shared" si="100"/>
        <v>0</v>
      </c>
      <c r="I1642" s="184">
        <f t="shared" si="101"/>
        <v>0</v>
      </c>
    </row>
    <row r="1643" spans="1:9" s="2" customFormat="1" x14ac:dyDescent="0.2">
      <c r="A1643" s="185" t="s">
        <v>130</v>
      </c>
      <c r="B1643" s="182">
        <v>2194229800</v>
      </c>
      <c r="C1643" s="182">
        <v>0</v>
      </c>
      <c r="D1643" s="182">
        <v>0</v>
      </c>
      <c r="E1643" s="182">
        <v>0</v>
      </c>
      <c r="F1643" s="183">
        <f t="shared" si="102"/>
        <v>2194229800</v>
      </c>
      <c r="G1643" s="184">
        <f t="shared" si="103"/>
        <v>0</v>
      </c>
      <c r="H1643" s="184">
        <f t="shared" si="100"/>
        <v>0</v>
      </c>
      <c r="I1643" s="184">
        <f t="shared" si="101"/>
        <v>0</v>
      </c>
    </row>
    <row r="1644" spans="1:9" s="2" customFormat="1" x14ac:dyDescent="0.2">
      <c r="A1644" s="167" t="s">
        <v>131</v>
      </c>
      <c r="B1644" s="231">
        <v>1300992260657</v>
      </c>
      <c r="C1644" s="231">
        <v>220645339617.20999</v>
      </c>
      <c r="D1644" s="231">
        <v>68788117535.110001</v>
      </c>
      <c r="E1644" s="231">
        <v>68788117535.110001</v>
      </c>
      <c r="F1644" s="232">
        <f t="shared" si="102"/>
        <v>1080346921039.79</v>
      </c>
      <c r="G1644" s="233">
        <f t="shared" si="103"/>
        <v>16.959773419849881</v>
      </c>
      <c r="H1644" s="233">
        <f t="shared" si="100"/>
        <v>5.2873579355784992</v>
      </c>
      <c r="I1644" s="233">
        <f t="shared" si="101"/>
        <v>5.2873579355784992</v>
      </c>
    </row>
    <row r="1645" spans="1:9" s="2" customFormat="1" x14ac:dyDescent="0.2">
      <c r="A1645" s="167" t="s">
        <v>1659</v>
      </c>
      <c r="B1645" s="231">
        <v>1300992260657</v>
      </c>
      <c r="C1645" s="231">
        <v>220645339617.20999</v>
      </c>
      <c r="D1645" s="231">
        <v>68788117535.110001</v>
      </c>
      <c r="E1645" s="231">
        <v>68788117535.110001</v>
      </c>
      <c r="F1645" s="232">
        <f t="shared" si="102"/>
        <v>1080346921039.79</v>
      </c>
      <c r="G1645" s="233">
        <f t="shared" si="103"/>
        <v>16.959773419849881</v>
      </c>
      <c r="H1645" s="233">
        <f t="shared" si="100"/>
        <v>5.2873579355784992</v>
      </c>
      <c r="I1645" s="233">
        <f t="shared" si="101"/>
        <v>5.2873579355784992</v>
      </c>
    </row>
    <row r="1646" spans="1:9" s="2" customFormat="1" x14ac:dyDescent="0.2">
      <c r="A1646" s="185" t="s">
        <v>480</v>
      </c>
      <c r="B1646" s="182">
        <v>299816088655</v>
      </c>
      <c r="C1646" s="182">
        <v>15434303584</v>
      </c>
      <c r="D1646" s="182">
        <v>426417251</v>
      </c>
      <c r="E1646" s="182">
        <v>426417251</v>
      </c>
      <c r="F1646" s="183">
        <f t="shared" si="102"/>
        <v>284381785071</v>
      </c>
      <c r="G1646" s="184">
        <f t="shared" si="103"/>
        <v>5.1479237332591365</v>
      </c>
      <c r="H1646" s="184">
        <f t="shared" si="100"/>
        <v>0.14222627375099961</v>
      </c>
      <c r="I1646" s="184">
        <f t="shared" si="101"/>
        <v>0.14222627375099961</v>
      </c>
    </row>
    <row r="1647" spans="1:9" s="2" customFormat="1" x14ac:dyDescent="0.2">
      <c r="A1647" s="185" t="s">
        <v>481</v>
      </c>
      <c r="B1647" s="182">
        <v>87677412793</v>
      </c>
      <c r="C1647" s="182">
        <v>2925493023</v>
      </c>
      <c r="D1647" s="182">
        <v>728741803</v>
      </c>
      <c r="E1647" s="182">
        <v>728741803</v>
      </c>
      <c r="F1647" s="183">
        <f t="shared" si="102"/>
        <v>84751919770</v>
      </c>
      <c r="G1647" s="184">
        <f t="shared" si="103"/>
        <v>3.3366552796292885</v>
      </c>
      <c r="H1647" s="184">
        <f t="shared" si="100"/>
        <v>0.83116253067424162</v>
      </c>
      <c r="I1647" s="184">
        <f t="shared" si="101"/>
        <v>0.83116253067424162</v>
      </c>
    </row>
    <row r="1648" spans="1:9" s="2" customFormat="1" x14ac:dyDescent="0.2">
      <c r="A1648" s="185" t="s">
        <v>482</v>
      </c>
      <c r="B1648" s="182">
        <v>6350933568</v>
      </c>
      <c r="C1648" s="182">
        <v>3511549992</v>
      </c>
      <c r="D1648" s="182">
        <v>726679431</v>
      </c>
      <c r="E1648" s="182">
        <v>726679431</v>
      </c>
      <c r="F1648" s="183">
        <f t="shared" si="102"/>
        <v>2839383576</v>
      </c>
      <c r="G1648" s="184">
        <f t="shared" si="103"/>
        <v>55.291870941516351</v>
      </c>
      <c r="H1648" s="184">
        <f t="shared" si="100"/>
        <v>11.442088367314504</v>
      </c>
      <c r="I1648" s="184">
        <f t="shared" si="101"/>
        <v>11.442088367314504</v>
      </c>
    </row>
    <row r="1649" spans="1:9" s="2" customFormat="1" x14ac:dyDescent="0.2">
      <c r="A1649" s="185" t="s">
        <v>483</v>
      </c>
      <c r="B1649" s="182">
        <v>3387164569</v>
      </c>
      <c r="C1649" s="182">
        <v>564920000</v>
      </c>
      <c r="D1649" s="182">
        <v>274516737.5</v>
      </c>
      <c r="E1649" s="182">
        <v>274516737.5</v>
      </c>
      <c r="F1649" s="183">
        <f t="shared" si="102"/>
        <v>2822244569</v>
      </c>
      <c r="G1649" s="184">
        <f t="shared" si="103"/>
        <v>16.678256650717817</v>
      </c>
      <c r="H1649" s="184">
        <f t="shared" si="100"/>
        <v>8.1046176501853928</v>
      </c>
      <c r="I1649" s="184">
        <f t="shared" si="101"/>
        <v>8.1046176501853928</v>
      </c>
    </row>
    <row r="1650" spans="1:9" s="2" customFormat="1" x14ac:dyDescent="0.2">
      <c r="A1650" s="185" t="s">
        <v>484</v>
      </c>
      <c r="B1650" s="182">
        <v>263036937356</v>
      </c>
      <c r="C1650" s="182">
        <v>139484835751</v>
      </c>
      <c r="D1650" s="182">
        <v>55036573529</v>
      </c>
      <c r="E1650" s="182">
        <v>55036573529</v>
      </c>
      <c r="F1650" s="183">
        <f t="shared" si="102"/>
        <v>123552101605</v>
      </c>
      <c r="G1650" s="184">
        <f t="shared" si="103"/>
        <v>53.028611552839877</v>
      </c>
      <c r="H1650" s="184">
        <f t="shared" si="100"/>
        <v>20.923515184680046</v>
      </c>
      <c r="I1650" s="184">
        <f t="shared" si="101"/>
        <v>20.923515184680046</v>
      </c>
    </row>
    <row r="1651" spans="1:9" s="2" customFormat="1" x14ac:dyDescent="0.2">
      <c r="A1651" s="185" t="s">
        <v>485</v>
      </c>
      <c r="B1651" s="182">
        <v>9314702566</v>
      </c>
      <c r="C1651" s="182">
        <v>0</v>
      </c>
      <c r="D1651" s="182">
        <v>0</v>
      </c>
      <c r="E1651" s="182">
        <v>0</v>
      </c>
      <c r="F1651" s="183">
        <f t="shared" si="102"/>
        <v>9314702566</v>
      </c>
      <c r="G1651" s="184">
        <f t="shared" si="103"/>
        <v>0</v>
      </c>
      <c r="H1651" s="184">
        <f t="shared" si="100"/>
        <v>0</v>
      </c>
      <c r="I1651" s="184">
        <f t="shared" si="101"/>
        <v>0</v>
      </c>
    </row>
    <row r="1652" spans="1:9" s="2" customFormat="1" x14ac:dyDescent="0.2">
      <c r="A1652" s="185" t="s">
        <v>486</v>
      </c>
      <c r="B1652" s="182">
        <v>422328945633</v>
      </c>
      <c r="C1652" s="182">
        <v>29344542309</v>
      </c>
      <c r="D1652" s="182">
        <v>1116933768</v>
      </c>
      <c r="E1652" s="182">
        <v>1116933768</v>
      </c>
      <c r="F1652" s="183">
        <f t="shared" si="102"/>
        <v>392984403324</v>
      </c>
      <c r="G1652" s="184">
        <f t="shared" si="103"/>
        <v>6.9482668930062257</v>
      </c>
      <c r="H1652" s="184">
        <f t="shared" si="100"/>
        <v>0.26447009601151167</v>
      </c>
      <c r="I1652" s="184">
        <f t="shared" si="101"/>
        <v>0.26447009601151167</v>
      </c>
    </row>
    <row r="1653" spans="1:9" s="2" customFormat="1" x14ac:dyDescent="0.2">
      <c r="A1653" s="228" t="s">
        <v>487</v>
      </c>
      <c r="B1653" s="229">
        <v>156734838079</v>
      </c>
      <c r="C1653" s="229">
        <v>14794883539</v>
      </c>
      <c r="D1653" s="229">
        <v>6957234678</v>
      </c>
      <c r="E1653" s="229">
        <v>6957234678</v>
      </c>
      <c r="F1653" s="230">
        <f t="shared" si="102"/>
        <v>141939954540</v>
      </c>
      <c r="G1653" s="191">
        <f t="shared" si="103"/>
        <v>9.4394352400088906</v>
      </c>
      <c r="H1653" s="191">
        <f t="shared" si="100"/>
        <v>4.4388565830484374</v>
      </c>
      <c r="I1653" s="191">
        <f t="shared" si="101"/>
        <v>4.4388565830484374</v>
      </c>
    </row>
    <row r="1654" spans="1:9" s="2" customFormat="1" x14ac:dyDescent="0.2">
      <c r="A1654" s="185" t="s">
        <v>488</v>
      </c>
      <c r="B1654" s="182">
        <v>28536861498</v>
      </c>
      <c r="C1654" s="182">
        <v>6948366479.3599997</v>
      </c>
      <c r="D1654" s="182">
        <v>1746418082.6099999</v>
      </c>
      <c r="E1654" s="182">
        <v>1746418082.6099999</v>
      </c>
      <c r="F1654" s="183">
        <f t="shared" si="102"/>
        <v>21588495018.639999</v>
      </c>
      <c r="G1654" s="184">
        <f t="shared" si="103"/>
        <v>24.348740942822232</v>
      </c>
      <c r="H1654" s="184">
        <f t="shared" si="100"/>
        <v>6.1198673958325696</v>
      </c>
      <c r="I1654" s="184">
        <f t="shared" si="101"/>
        <v>6.1198673958325696</v>
      </c>
    </row>
    <row r="1655" spans="1:9" s="2" customFormat="1" x14ac:dyDescent="0.2">
      <c r="A1655" s="185" t="s">
        <v>489</v>
      </c>
      <c r="B1655" s="182">
        <v>23808375940</v>
      </c>
      <c r="C1655" s="182">
        <v>7636444939.8500004</v>
      </c>
      <c r="D1655" s="182">
        <v>1774602255</v>
      </c>
      <c r="E1655" s="182">
        <v>1774602255</v>
      </c>
      <c r="F1655" s="183">
        <f t="shared" si="102"/>
        <v>16171931000.15</v>
      </c>
      <c r="G1655" s="184">
        <f t="shared" si="103"/>
        <v>32.074615081241866</v>
      </c>
      <c r="H1655" s="184">
        <f t="shared" si="100"/>
        <v>7.4536888172137967</v>
      </c>
      <c r="I1655" s="184">
        <f t="shared" si="101"/>
        <v>7.4536888172137967</v>
      </c>
    </row>
    <row r="1656" spans="1:9" s="2" customFormat="1" x14ac:dyDescent="0.2">
      <c r="A1656" s="167" t="s">
        <v>61</v>
      </c>
      <c r="B1656" s="231">
        <v>70448756151855</v>
      </c>
      <c r="C1656" s="231">
        <v>32899248478639.457</v>
      </c>
      <c r="D1656" s="231">
        <v>29694048878557.289</v>
      </c>
      <c r="E1656" s="231">
        <v>28192698143983.121</v>
      </c>
      <c r="F1656" s="232">
        <f t="shared" si="102"/>
        <v>37549507673215.547</v>
      </c>
      <c r="G1656" s="233">
        <f t="shared" si="103"/>
        <v>46.699544854594542</v>
      </c>
      <c r="H1656" s="233">
        <f t="shared" si="100"/>
        <v>42.149855441805997</v>
      </c>
      <c r="I1656" s="233">
        <f t="shared" si="101"/>
        <v>40.018730895990096</v>
      </c>
    </row>
    <row r="1657" spans="1:9" s="2" customFormat="1" x14ac:dyDescent="0.2">
      <c r="A1657" s="171" t="s">
        <v>490</v>
      </c>
      <c r="B1657" s="172">
        <v>62515644188366</v>
      </c>
      <c r="C1657" s="172">
        <v>26376716208814.453</v>
      </c>
      <c r="D1657" s="172">
        <v>24630547986661.691</v>
      </c>
      <c r="E1657" s="172">
        <v>24620614982638.691</v>
      </c>
      <c r="F1657" s="173">
        <f t="shared" si="102"/>
        <v>36138927979551.547</v>
      </c>
      <c r="G1657" s="174">
        <f t="shared" si="103"/>
        <v>42.192184934284164</v>
      </c>
      <c r="H1657" s="174">
        <f t="shared" si="100"/>
        <v>39.399014928882991</v>
      </c>
      <c r="I1657" s="174">
        <f t="shared" si="101"/>
        <v>39.383126099531616</v>
      </c>
    </row>
    <row r="1658" spans="1:9" s="2" customFormat="1" x14ac:dyDescent="0.2">
      <c r="A1658" s="171" t="s">
        <v>109</v>
      </c>
      <c r="B1658" s="172">
        <v>56295601403954</v>
      </c>
      <c r="C1658" s="172">
        <v>22977257849689.453</v>
      </c>
      <c r="D1658" s="172">
        <v>22646565861822.703</v>
      </c>
      <c r="E1658" s="172">
        <v>22643397693580.703</v>
      </c>
      <c r="F1658" s="173">
        <f t="shared" si="102"/>
        <v>33318343554264.547</v>
      </c>
      <c r="G1658" s="174">
        <f t="shared" si="103"/>
        <v>40.815369721009169</v>
      </c>
      <c r="H1658" s="174">
        <f t="shared" si="100"/>
        <v>40.227949070692567</v>
      </c>
      <c r="I1658" s="174">
        <f t="shared" si="101"/>
        <v>40.222321333954717</v>
      </c>
    </row>
    <row r="1659" spans="1:9" s="2" customFormat="1" x14ac:dyDescent="0.2">
      <c r="A1659" s="167" t="s">
        <v>28</v>
      </c>
      <c r="B1659" s="231">
        <v>65680652774</v>
      </c>
      <c r="C1659" s="231">
        <v>26505791726</v>
      </c>
      <c r="D1659" s="231">
        <v>26505492640</v>
      </c>
      <c r="E1659" s="231">
        <v>26393281740</v>
      </c>
      <c r="F1659" s="232">
        <f t="shared" si="102"/>
        <v>39174861048</v>
      </c>
      <c r="G1659" s="233">
        <f t="shared" si="103"/>
        <v>40.355554651997075</v>
      </c>
      <c r="H1659" s="233">
        <f t="shared" si="100"/>
        <v>40.355099288069688</v>
      </c>
      <c r="I1659" s="233">
        <f t="shared" si="101"/>
        <v>40.18425613219226</v>
      </c>
    </row>
    <row r="1660" spans="1:9" s="2" customFormat="1" x14ac:dyDescent="0.2">
      <c r="A1660" s="185" t="s">
        <v>110</v>
      </c>
      <c r="B1660" s="182">
        <v>43236031408</v>
      </c>
      <c r="C1660" s="182">
        <v>17574566608</v>
      </c>
      <c r="D1660" s="182">
        <v>17574566608</v>
      </c>
      <c r="E1660" s="182">
        <v>17574566608</v>
      </c>
      <c r="F1660" s="183">
        <f t="shared" si="102"/>
        <v>25661464800</v>
      </c>
      <c r="G1660" s="184">
        <f t="shared" si="103"/>
        <v>40.647964291995962</v>
      </c>
      <c r="H1660" s="184">
        <f t="shared" si="100"/>
        <v>40.647964291995962</v>
      </c>
      <c r="I1660" s="184">
        <f t="shared" si="101"/>
        <v>40.647964291995962</v>
      </c>
    </row>
    <row r="1661" spans="1:9" s="2" customFormat="1" x14ac:dyDescent="0.2">
      <c r="A1661" s="185" t="s">
        <v>111</v>
      </c>
      <c r="B1661" s="182">
        <v>15559312858</v>
      </c>
      <c r="C1661" s="182">
        <v>6898066390</v>
      </c>
      <c r="D1661" s="182">
        <v>6897767304</v>
      </c>
      <c r="E1661" s="182">
        <v>6785649104</v>
      </c>
      <c r="F1661" s="183">
        <f t="shared" si="102"/>
        <v>8661246468</v>
      </c>
      <c r="G1661" s="184">
        <f t="shared" si="103"/>
        <v>44.334004033174764</v>
      </c>
      <c r="H1661" s="184">
        <f t="shared" si="100"/>
        <v>44.33208180175793</v>
      </c>
      <c r="I1661" s="184">
        <f t="shared" si="101"/>
        <v>43.611495995538647</v>
      </c>
    </row>
    <row r="1662" spans="1:9" s="2" customFormat="1" x14ac:dyDescent="0.2">
      <c r="A1662" s="185" t="s">
        <v>112</v>
      </c>
      <c r="B1662" s="182">
        <v>6500974187</v>
      </c>
      <c r="C1662" s="182">
        <v>2017470211</v>
      </c>
      <c r="D1662" s="182">
        <v>2017470211</v>
      </c>
      <c r="E1662" s="182">
        <v>2017470211</v>
      </c>
      <c r="F1662" s="183">
        <f t="shared" si="102"/>
        <v>4483503976</v>
      </c>
      <c r="G1662" s="184">
        <f t="shared" si="103"/>
        <v>31.033352124891312</v>
      </c>
      <c r="H1662" s="184">
        <f t="shared" si="100"/>
        <v>31.033352124891312</v>
      </c>
      <c r="I1662" s="184">
        <f t="shared" si="101"/>
        <v>31.033352124891312</v>
      </c>
    </row>
    <row r="1663" spans="1:9" s="2" customFormat="1" x14ac:dyDescent="0.2">
      <c r="A1663" s="185" t="s">
        <v>150</v>
      </c>
      <c r="B1663" s="182">
        <v>263685683</v>
      </c>
      <c r="C1663" s="182">
        <v>11323093</v>
      </c>
      <c r="D1663" s="182">
        <v>11323093</v>
      </c>
      <c r="E1663" s="182">
        <v>11323093</v>
      </c>
      <c r="F1663" s="183">
        <f t="shared" si="102"/>
        <v>252362590</v>
      </c>
      <c r="G1663" s="184">
        <f t="shared" si="103"/>
        <v>4.29416298646749</v>
      </c>
      <c r="H1663" s="184">
        <f t="shared" si="100"/>
        <v>4.29416298646749</v>
      </c>
      <c r="I1663" s="184">
        <f t="shared" si="101"/>
        <v>4.29416298646749</v>
      </c>
    </row>
    <row r="1664" spans="1:9" s="2" customFormat="1" x14ac:dyDescent="0.2">
      <c r="A1664" s="185" t="s">
        <v>151</v>
      </c>
      <c r="B1664" s="182">
        <v>9950403</v>
      </c>
      <c r="C1664" s="182">
        <v>586332</v>
      </c>
      <c r="D1664" s="182">
        <v>586332</v>
      </c>
      <c r="E1664" s="182">
        <v>586332</v>
      </c>
      <c r="F1664" s="183">
        <f t="shared" si="102"/>
        <v>9364071</v>
      </c>
      <c r="G1664" s="184">
        <f t="shared" si="103"/>
        <v>5.8925452567097034</v>
      </c>
      <c r="H1664" s="184">
        <f t="shared" si="100"/>
        <v>5.8925452567097034</v>
      </c>
      <c r="I1664" s="184">
        <f t="shared" si="101"/>
        <v>5.8925452567097034</v>
      </c>
    </row>
    <row r="1665" spans="1:9" s="2" customFormat="1" x14ac:dyDescent="0.2">
      <c r="A1665" s="185" t="s">
        <v>152</v>
      </c>
      <c r="B1665" s="182">
        <v>110698235</v>
      </c>
      <c r="C1665" s="182">
        <v>3779092</v>
      </c>
      <c r="D1665" s="182">
        <v>3779092</v>
      </c>
      <c r="E1665" s="182">
        <v>3686392</v>
      </c>
      <c r="F1665" s="183">
        <f t="shared" si="102"/>
        <v>106919143</v>
      </c>
      <c r="G1665" s="184">
        <f t="shared" si="103"/>
        <v>3.4138683421646241</v>
      </c>
      <c r="H1665" s="184">
        <f t="shared" si="100"/>
        <v>3.4138683421646241</v>
      </c>
      <c r="I1665" s="184">
        <f t="shared" si="101"/>
        <v>3.3301271695976</v>
      </c>
    </row>
    <row r="1666" spans="1:9" s="2" customFormat="1" x14ac:dyDescent="0.2">
      <c r="A1666" s="167" t="s">
        <v>29</v>
      </c>
      <c r="B1666" s="231">
        <v>55572445101</v>
      </c>
      <c r="C1666" s="231">
        <v>42922913471.630005</v>
      </c>
      <c r="D1666" s="231">
        <v>12199340361.879999</v>
      </c>
      <c r="E1666" s="231">
        <v>11341539052.879999</v>
      </c>
      <c r="F1666" s="232">
        <f t="shared" si="102"/>
        <v>12649531629.369995</v>
      </c>
      <c r="G1666" s="233">
        <f t="shared" si="103"/>
        <v>77.237763056169058</v>
      </c>
      <c r="H1666" s="233">
        <f t="shared" si="100"/>
        <v>21.952138941715337</v>
      </c>
      <c r="I1666" s="233">
        <f t="shared" si="101"/>
        <v>20.408565849977176</v>
      </c>
    </row>
    <row r="1667" spans="1:9" s="2" customFormat="1" x14ac:dyDescent="0.2">
      <c r="A1667" s="185" t="s">
        <v>113</v>
      </c>
      <c r="B1667" s="182">
        <v>55572445101</v>
      </c>
      <c r="C1667" s="182">
        <v>42922913471.630005</v>
      </c>
      <c r="D1667" s="182">
        <v>12199340361.879999</v>
      </c>
      <c r="E1667" s="182">
        <v>11341539052.879999</v>
      </c>
      <c r="F1667" s="183">
        <f t="shared" si="102"/>
        <v>12649531629.369995</v>
      </c>
      <c r="G1667" s="184">
        <f t="shared" si="103"/>
        <v>77.237763056169058</v>
      </c>
      <c r="H1667" s="184">
        <f t="shared" si="100"/>
        <v>21.952138941715337</v>
      </c>
      <c r="I1667" s="184">
        <f t="shared" si="101"/>
        <v>20.408565849977176</v>
      </c>
    </row>
    <row r="1668" spans="1:9" s="2" customFormat="1" x14ac:dyDescent="0.2">
      <c r="A1668" s="167" t="s">
        <v>30</v>
      </c>
      <c r="B1668" s="231">
        <v>56054080904353</v>
      </c>
      <c r="C1668" s="231">
        <v>22907258128491.82</v>
      </c>
      <c r="D1668" s="231">
        <v>22607290708820.82</v>
      </c>
      <c r="E1668" s="231">
        <v>22605092552787.82</v>
      </c>
      <c r="F1668" s="232">
        <f t="shared" si="102"/>
        <v>33146822775861.18</v>
      </c>
      <c r="G1668" s="233">
        <f t="shared" si="103"/>
        <v>40.866352206504395</v>
      </c>
      <c r="H1668" s="233">
        <f t="shared" si="100"/>
        <v>40.331212900263971</v>
      </c>
      <c r="I1668" s="233">
        <f t="shared" si="101"/>
        <v>40.327291408737331</v>
      </c>
    </row>
    <row r="1669" spans="1:9" s="2" customFormat="1" x14ac:dyDescent="0.2">
      <c r="A1669" s="185" t="s">
        <v>491</v>
      </c>
      <c r="B1669" s="182">
        <v>878499449</v>
      </c>
      <c r="C1669" s="182">
        <v>0</v>
      </c>
      <c r="D1669" s="182">
        <v>0</v>
      </c>
      <c r="E1669" s="182">
        <v>0</v>
      </c>
      <c r="F1669" s="183">
        <f t="shared" si="102"/>
        <v>878499449</v>
      </c>
      <c r="G1669" s="184">
        <f t="shared" si="103"/>
        <v>0</v>
      </c>
      <c r="H1669" s="184">
        <f t="shared" si="100"/>
        <v>0</v>
      </c>
      <c r="I1669" s="184">
        <f t="shared" si="101"/>
        <v>0</v>
      </c>
    </row>
    <row r="1670" spans="1:9" s="2" customFormat="1" x14ac:dyDescent="0.2">
      <c r="A1670" s="185" t="s">
        <v>492</v>
      </c>
      <c r="B1670" s="182">
        <v>362210253</v>
      </c>
      <c r="C1670" s="182">
        <v>0</v>
      </c>
      <c r="D1670" s="182">
        <v>0</v>
      </c>
      <c r="E1670" s="182">
        <v>0</v>
      </c>
      <c r="F1670" s="183">
        <f t="shared" si="102"/>
        <v>362210253</v>
      </c>
      <c r="G1670" s="184">
        <f t="shared" si="103"/>
        <v>0</v>
      </c>
      <c r="H1670" s="184">
        <f t="shared" si="100"/>
        <v>0</v>
      </c>
      <c r="I1670" s="184">
        <f t="shared" si="101"/>
        <v>0</v>
      </c>
    </row>
    <row r="1671" spans="1:9" s="2" customFormat="1" x14ac:dyDescent="0.2">
      <c r="A1671" s="185" t="s">
        <v>115</v>
      </c>
      <c r="B1671" s="182">
        <v>101051699765</v>
      </c>
      <c r="C1671" s="182">
        <v>0</v>
      </c>
      <c r="D1671" s="182">
        <v>0</v>
      </c>
      <c r="E1671" s="182">
        <v>0</v>
      </c>
      <c r="F1671" s="183">
        <f t="shared" si="102"/>
        <v>101051699765</v>
      </c>
      <c r="G1671" s="184">
        <f t="shared" si="103"/>
        <v>0</v>
      </c>
      <c r="H1671" s="184">
        <f t="shared" ref="H1671:H1734" si="104">IFERROR(IF(D1671&gt;0,+D1671/B1671*100,0),0)</f>
        <v>0</v>
      </c>
      <c r="I1671" s="184">
        <f t="shared" ref="I1671:I1734" si="105">IFERROR(IF(E1671&gt;0,+E1671/B1671*100,0),0)</f>
        <v>0</v>
      </c>
    </row>
    <row r="1672" spans="1:9" s="2" customFormat="1" x14ac:dyDescent="0.2">
      <c r="A1672" s="185" t="s">
        <v>493</v>
      </c>
      <c r="B1672" s="182">
        <v>3841113629</v>
      </c>
      <c r="C1672" s="182">
        <v>1600464010</v>
      </c>
      <c r="D1672" s="182">
        <v>1600464010</v>
      </c>
      <c r="E1672" s="182">
        <v>1600464010</v>
      </c>
      <c r="F1672" s="183">
        <f t="shared" si="102"/>
        <v>2240649619</v>
      </c>
      <c r="G1672" s="184">
        <f t="shared" si="103"/>
        <v>41.666666612428926</v>
      </c>
      <c r="H1672" s="184">
        <f t="shared" si="104"/>
        <v>41.666666612428926</v>
      </c>
      <c r="I1672" s="184">
        <f t="shared" si="105"/>
        <v>41.666666612428926</v>
      </c>
    </row>
    <row r="1673" spans="1:9" s="2" customFormat="1" x14ac:dyDescent="0.2">
      <c r="A1673" s="185" t="s">
        <v>494</v>
      </c>
      <c r="B1673" s="182">
        <v>631402917</v>
      </c>
      <c r="C1673" s="182">
        <v>631402917</v>
      </c>
      <c r="D1673" s="182">
        <v>631402917</v>
      </c>
      <c r="E1673" s="182">
        <v>631402917</v>
      </c>
      <c r="F1673" s="183">
        <f t="shared" ref="F1673:F1736" si="106">+B1673-C1673</f>
        <v>0</v>
      </c>
      <c r="G1673" s="184">
        <f t="shared" ref="G1673:G1736" si="107">IFERROR(IF(C1673&gt;0,+C1673/B1673*100,0),0)</f>
        <v>100</v>
      </c>
      <c r="H1673" s="184">
        <f t="shared" si="104"/>
        <v>100</v>
      </c>
      <c r="I1673" s="184">
        <f t="shared" si="105"/>
        <v>100</v>
      </c>
    </row>
    <row r="1674" spans="1:9" s="2" customFormat="1" x14ac:dyDescent="0.2">
      <c r="A1674" s="185" t="s">
        <v>495</v>
      </c>
      <c r="B1674" s="182">
        <v>10155576747</v>
      </c>
      <c r="C1674" s="182">
        <v>4231490310</v>
      </c>
      <c r="D1674" s="182">
        <v>4231490310</v>
      </c>
      <c r="E1674" s="182">
        <v>4231490310</v>
      </c>
      <c r="F1674" s="183">
        <f t="shared" si="106"/>
        <v>5924086437</v>
      </c>
      <c r="G1674" s="184">
        <f t="shared" si="107"/>
        <v>41.66666665435816</v>
      </c>
      <c r="H1674" s="184">
        <f t="shared" si="104"/>
        <v>41.66666665435816</v>
      </c>
      <c r="I1674" s="184">
        <f t="shared" si="105"/>
        <v>41.66666665435816</v>
      </c>
    </row>
    <row r="1675" spans="1:9" s="2" customFormat="1" x14ac:dyDescent="0.2">
      <c r="A1675" s="185" t="s">
        <v>496</v>
      </c>
      <c r="B1675" s="182">
        <v>104385968745</v>
      </c>
      <c r="C1675" s="182">
        <v>98823502492</v>
      </c>
      <c r="D1675" s="182">
        <v>98823502492</v>
      </c>
      <c r="E1675" s="182">
        <v>98823502492</v>
      </c>
      <c r="F1675" s="183">
        <f t="shared" si="106"/>
        <v>5562466253</v>
      </c>
      <c r="G1675" s="184">
        <f t="shared" si="107"/>
        <v>94.671251012108428</v>
      </c>
      <c r="H1675" s="184">
        <f t="shared" si="104"/>
        <v>94.671251012108428</v>
      </c>
      <c r="I1675" s="184">
        <f t="shared" si="105"/>
        <v>94.671251012108428</v>
      </c>
    </row>
    <row r="1676" spans="1:9" s="2" customFormat="1" x14ac:dyDescent="0.2">
      <c r="A1676" s="185" t="s">
        <v>497</v>
      </c>
      <c r="B1676" s="182">
        <v>10760812126</v>
      </c>
      <c r="C1676" s="182">
        <v>10342357662</v>
      </c>
      <c r="D1676" s="182">
        <v>10342357662</v>
      </c>
      <c r="E1676" s="182">
        <v>10342357662</v>
      </c>
      <c r="F1676" s="183">
        <f t="shared" si="106"/>
        <v>418454464</v>
      </c>
      <c r="G1676" s="184">
        <f t="shared" si="107"/>
        <v>96.111311496750872</v>
      </c>
      <c r="H1676" s="184">
        <f t="shared" si="104"/>
        <v>96.111311496750872</v>
      </c>
      <c r="I1676" s="184">
        <f t="shared" si="105"/>
        <v>96.111311496750872</v>
      </c>
    </row>
    <row r="1677" spans="1:9" s="2" customFormat="1" x14ac:dyDescent="0.2">
      <c r="A1677" s="185" t="s">
        <v>498</v>
      </c>
      <c r="B1677" s="182">
        <v>39685898906154</v>
      </c>
      <c r="C1677" s="182">
        <v>17050369184560</v>
      </c>
      <c r="D1677" s="182">
        <v>17050369184560</v>
      </c>
      <c r="E1677" s="182">
        <v>17050190223772</v>
      </c>
      <c r="F1677" s="183">
        <f t="shared" si="106"/>
        <v>22635529721594</v>
      </c>
      <c r="G1677" s="184">
        <f t="shared" si="107"/>
        <v>42.963293397685995</v>
      </c>
      <c r="H1677" s="184">
        <f t="shared" si="104"/>
        <v>42.963293397685995</v>
      </c>
      <c r="I1677" s="184">
        <f t="shared" si="105"/>
        <v>42.962842454673662</v>
      </c>
    </row>
    <row r="1678" spans="1:9" s="2" customFormat="1" x14ac:dyDescent="0.2">
      <c r="A1678" s="185" t="s">
        <v>153</v>
      </c>
      <c r="B1678" s="182">
        <v>54281116</v>
      </c>
      <c r="C1678" s="182">
        <v>6506475</v>
      </c>
      <c r="D1678" s="182">
        <v>6506475</v>
      </c>
      <c r="E1678" s="182">
        <v>6506475</v>
      </c>
      <c r="F1678" s="183">
        <f t="shared" si="106"/>
        <v>47774641</v>
      </c>
      <c r="G1678" s="184">
        <f t="shared" si="107"/>
        <v>11.986627172514286</v>
      </c>
      <c r="H1678" s="184">
        <f t="shared" si="104"/>
        <v>11.986627172514286</v>
      </c>
      <c r="I1678" s="184">
        <f t="shared" si="105"/>
        <v>11.986627172514286</v>
      </c>
    </row>
    <row r="1679" spans="1:9" s="2" customFormat="1" x14ac:dyDescent="0.2">
      <c r="A1679" s="185" t="s">
        <v>499</v>
      </c>
      <c r="B1679" s="182">
        <v>11656433903528</v>
      </c>
      <c r="C1679" s="182">
        <v>4223582940736</v>
      </c>
      <c r="D1679" s="182">
        <v>4100548537653</v>
      </c>
      <c r="E1679" s="182">
        <v>4100548537653</v>
      </c>
      <c r="F1679" s="183">
        <f t="shared" si="106"/>
        <v>7432850962792</v>
      </c>
      <c r="G1679" s="184">
        <f t="shared" si="107"/>
        <v>36.233920045286467</v>
      </c>
      <c r="H1679" s="184">
        <f t="shared" si="104"/>
        <v>35.178413669140319</v>
      </c>
      <c r="I1679" s="184">
        <f t="shared" si="105"/>
        <v>35.178413669140319</v>
      </c>
    </row>
    <row r="1680" spans="1:9" s="2" customFormat="1" x14ac:dyDescent="0.2">
      <c r="A1680" s="185" t="s">
        <v>118</v>
      </c>
      <c r="B1680" s="182">
        <v>345252065</v>
      </c>
      <c r="C1680" s="182">
        <v>138740185</v>
      </c>
      <c r="D1680" s="182">
        <v>138740185</v>
      </c>
      <c r="E1680" s="182">
        <v>138740185</v>
      </c>
      <c r="F1680" s="183">
        <f t="shared" si="106"/>
        <v>206511880</v>
      </c>
      <c r="G1680" s="184">
        <f t="shared" si="107"/>
        <v>40.185186147981476</v>
      </c>
      <c r="H1680" s="184">
        <f t="shared" si="104"/>
        <v>40.185186147981476</v>
      </c>
      <c r="I1680" s="184">
        <f t="shared" si="105"/>
        <v>40.185186147981476</v>
      </c>
    </row>
    <row r="1681" spans="1:9" s="2" customFormat="1" x14ac:dyDescent="0.2">
      <c r="A1681" s="185" t="s">
        <v>500</v>
      </c>
      <c r="B1681" s="182">
        <v>2448629061914</v>
      </c>
      <c r="C1681" s="182">
        <v>814831747704</v>
      </c>
      <c r="D1681" s="182">
        <v>651916527930</v>
      </c>
      <c r="E1681" s="182">
        <v>651916527930</v>
      </c>
      <c r="F1681" s="183">
        <f t="shared" si="106"/>
        <v>1633797314210</v>
      </c>
      <c r="G1681" s="184">
        <f t="shared" si="107"/>
        <v>33.277059411647961</v>
      </c>
      <c r="H1681" s="184">
        <f t="shared" si="104"/>
        <v>26.623735627005168</v>
      </c>
      <c r="I1681" s="184">
        <f t="shared" si="105"/>
        <v>26.623735627005168</v>
      </c>
    </row>
    <row r="1682" spans="1:9" s="2" customFormat="1" x14ac:dyDescent="0.2">
      <c r="A1682" s="185" t="s">
        <v>501</v>
      </c>
      <c r="B1682" s="182">
        <v>914784428111</v>
      </c>
      <c r="C1682" s="182">
        <v>381160178380</v>
      </c>
      <c r="D1682" s="182">
        <v>381160178380</v>
      </c>
      <c r="E1682" s="182">
        <v>381160178380</v>
      </c>
      <c r="F1682" s="183">
        <f t="shared" si="106"/>
        <v>533624249731</v>
      </c>
      <c r="G1682" s="184">
        <f t="shared" si="107"/>
        <v>41.666666666712217</v>
      </c>
      <c r="H1682" s="184">
        <f t="shared" si="104"/>
        <v>41.666666666712217</v>
      </c>
      <c r="I1682" s="184">
        <f t="shared" si="105"/>
        <v>41.666666666712217</v>
      </c>
    </row>
    <row r="1683" spans="1:9" s="2" customFormat="1" x14ac:dyDescent="0.2">
      <c r="A1683" s="185" t="s">
        <v>502</v>
      </c>
      <c r="B1683" s="182">
        <v>468937220056</v>
      </c>
      <c r="C1683" s="182">
        <v>179048756754</v>
      </c>
      <c r="D1683" s="182">
        <v>179048756754</v>
      </c>
      <c r="E1683" s="182">
        <v>179048756754</v>
      </c>
      <c r="F1683" s="183">
        <f t="shared" si="106"/>
        <v>289888463302</v>
      </c>
      <c r="G1683" s="184">
        <f t="shared" si="107"/>
        <v>38.181818182958089</v>
      </c>
      <c r="H1683" s="184">
        <f t="shared" si="104"/>
        <v>38.181818182958089</v>
      </c>
      <c r="I1683" s="184">
        <f t="shared" si="105"/>
        <v>38.181818182958089</v>
      </c>
    </row>
    <row r="1684" spans="1:9" s="2" customFormat="1" ht="11.25" customHeight="1" x14ac:dyDescent="0.2">
      <c r="A1684" s="228" t="s">
        <v>503</v>
      </c>
      <c r="B1684" s="229">
        <v>6003172032</v>
      </c>
      <c r="C1684" s="229">
        <v>6003172032</v>
      </c>
      <c r="D1684" s="229">
        <v>2401268812</v>
      </c>
      <c r="E1684" s="229">
        <v>2401268812</v>
      </c>
      <c r="F1684" s="230">
        <f t="shared" si="106"/>
        <v>0</v>
      </c>
      <c r="G1684" s="191">
        <f t="shared" si="107"/>
        <v>100</v>
      </c>
      <c r="H1684" s="191">
        <f t="shared" si="104"/>
        <v>39.999999986673714</v>
      </c>
      <c r="I1684" s="191">
        <f t="shared" si="105"/>
        <v>39.999999986673714</v>
      </c>
    </row>
    <row r="1685" spans="1:9" s="2" customFormat="1" x14ac:dyDescent="0.2">
      <c r="A1685" s="228" t="s">
        <v>504</v>
      </c>
      <c r="B1685" s="229">
        <v>5413552385</v>
      </c>
      <c r="C1685" s="229">
        <v>5413552385</v>
      </c>
      <c r="D1685" s="229">
        <v>5413552385</v>
      </c>
      <c r="E1685" s="229">
        <v>5413552385</v>
      </c>
      <c r="F1685" s="230">
        <f t="shared" si="106"/>
        <v>0</v>
      </c>
      <c r="G1685" s="191">
        <f t="shared" si="107"/>
        <v>100</v>
      </c>
      <c r="H1685" s="191">
        <f t="shared" si="104"/>
        <v>100</v>
      </c>
      <c r="I1685" s="191">
        <f t="shared" si="105"/>
        <v>100</v>
      </c>
    </row>
    <row r="1686" spans="1:9" s="2" customFormat="1" x14ac:dyDescent="0.2">
      <c r="A1686" s="228" t="s">
        <v>505</v>
      </c>
      <c r="B1686" s="229">
        <v>7042973241</v>
      </c>
      <c r="C1686" s="229">
        <v>7042973241</v>
      </c>
      <c r="D1686" s="229">
        <v>3521486620</v>
      </c>
      <c r="E1686" s="229">
        <v>2112891972</v>
      </c>
      <c r="F1686" s="230">
        <f t="shared" si="106"/>
        <v>0</v>
      </c>
      <c r="G1686" s="191">
        <f t="shared" si="107"/>
        <v>100</v>
      </c>
      <c r="H1686" s="191">
        <f t="shared" si="104"/>
        <v>49.999999992900726</v>
      </c>
      <c r="I1686" s="191">
        <f t="shared" si="105"/>
        <v>29.999999995740435</v>
      </c>
    </row>
    <row r="1687" spans="1:9" s="2" customFormat="1" x14ac:dyDescent="0.2">
      <c r="A1687" s="185" t="s">
        <v>123</v>
      </c>
      <c r="B1687" s="182">
        <v>2894448297</v>
      </c>
      <c r="C1687" s="182">
        <v>2184259747.3200002</v>
      </c>
      <c r="D1687" s="182">
        <v>2184259747.3200002</v>
      </c>
      <c r="E1687" s="182">
        <v>2184259747.3200002</v>
      </c>
      <c r="F1687" s="183">
        <f t="shared" si="106"/>
        <v>710188549.67999983</v>
      </c>
      <c r="G1687" s="184">
        <f t="shared" si="107"/>
        <v>75.46376798590299</v>
      </c>
      <c r="H1687" s="184">
        <f t="shared" si="104"/>
        <v>75.46376798590299</v>
      </c>
      <c r="I1687" s="184">
        <f t="shared" si="105"/>
        <v>75.46376798590299</v>
      </c>
    </row>
    <row r="1688" spans="1:9" s="2" customFormat="1" x14ac:dyDescent="0.2">
      <c r="A1688" s="185" t="s">
        <v>124</v>
      </c>
      <c r="B1688" s="182">
        <v>3735541600</v>
      </c>
      <c r="C1688" s="182">
        <v>340911976.5</v>
      </c>
      <c r="D1688" s="182">
        <v>340911976.5</v>
      </c>
      <c r="E1688" s="182">
        <v>340911976.5</v>
      </c>
      <c r="F1688" s="183">
        <f t="shared" si="106"/>
        <v>3394629623.5</v>
      </c>
      <c r="G1688" s="184">
        <f t="shared" si="107"/>
        <v>9.1261726679740356</v>
      </c>
      <c r="H1688" s="184">
        <f t="shared" si="104"/>
        <v>9.1261726679740356</v>
      </c>
      <c r="I1688" s="184">
        <f t="shared" si="105"/>
        <v>9.1261726679740356</v>
      </c>
    </row>
    <row r="1689" spans="1:9" s="2" customFormat="1" x14ac:dyDescent="0.2">
      <c r="A1689" s="185" t="s">
        <v>506</v>
      </c>
      <c r="B1689" s="182">
        <v>596308231467</v>
      </c>
      <c r="C1689" s="182">
        <v>107844193814</v>
      </c>
      <c r="D1689" s="182">
        <v>107844193814</v>
      </c>
      <c r="E1689" s="182">
        <v>107844193814</v>
      </c>
      <c r="F1689" s="183">
        <f t="shared" si="106"/>
        <v>488464037653</v>
      </c>
      <c r="G1689" s="184">
        <f t="shared" si="107"/>
        <v>18.085310267927795</v>
      </c>
      <c r="H1689" s="184">
        <f t="shared" si="104"/>
        <v>18.085310267927795</v>
      </c>
      <c r="I1689" s="184">
        <f t="shared" si="105"/>
        <v>18.085310267927795</v>
      </c>
    </row>
    <row r="1690" spans="1:9" s="2" customFormat="1" x14ac:dyDescent="0.2">
      <c r="A1690" s="185" t="s">
        <v>507</v>
      </c>
      <c r="B1690" s="182">
        <v>25532648756</v>
      </c>
      <c r="C1690" s="182">
        <v>13661793111</v>
      </c>
      <c r="D1690" s="182">
        <v>6767386138</v>
      </c>
      <c r="E1690" s="182">
        <v>6156785541</v>
      </c>
      <c r="F1690" s="183">
        <f t="shared" si="106"/>
        <v>11870855645</v>
      </c>
      <c r="G1690" s="184">
        <f t="shared" si="107"/>
        <v>53.507151731719851</v>
      </c>
      <c r="H1690" s="184">
        <f t="shared" si="104"/>
        <v>26.504833880228389</v>
      </c>
      <c r="I1690" s="184">
        <f t="shared" si="105"/>
        <v>24.11338361263125</v>
      </c>
    </row>
    <row r="1691" spans="1:9" s="2" customFormat="1" x14ac:dyDescent="0.2">
      <c r="A1691" s="167" t="s">
        <v>127</v>
      </c>
      <c r="B1691" s="231">
        <v>120267401726</v>
      </c>
      <c r="C1691" s="231">
        <v>571016000</v>
      </c>
      <c r="D1691" s="231">
        <v>570320000</v>
      </c>
      <c r="E1691" s="231">
        <v>570320000</v>
      </c>
      <c r="F1691" s="232">
        <f t="shared" si="106"/>
        <v>119696385726</v>
      </c>
      <c r="G1691" s="233">
        <f t="shared" si="107"/>
        <v>0.47478867241259681</v>
      </c>
      <c r="H1691" s="233">
        <f t="shared" si="104"/>
        <v>0.47420996198066651</v>
      </c>
      <c r="I1691" s="233">
        <f t="shared" si="105"/>
        <v>0.47420996198066651</v>
      </c>
    </row>
    <row r="1692" spans="1:9" s="2" customFormat="1" x14ac:dyDescent="0.2">
      <c r="A1692" s="228" t="s">
        <v>128</v>
      </c>
      <c r="B1692" s="229">
        <v>591108470</v>
      </c>
      <c r="C1692" s="229">
        <v>571016000</v>
      </c>
      <c r="D1692" s="229">
        <v>570320000</v>
      </c>
      <c r="E1692" s="229">
        <v>570320000</v>
      </c>
      <c r="F1692" s="230">
        <f t="shared" si="106"/>
        <v>20092470</v>
      </c>
      <c r="G1692" s="191">
        <f t="shared" si="107"/>
        <v>96.600882744921591</v>
      </c>
      <c r="H1692" s="191">
        <f t="shared" si="104"/>
        <v>96.483137857929862</v>
      </c>
      <c r="I1692" s="191">
        <f t="shared" si="105"/>
        <v>96.483137857929862</v>
      </c>
    </row>
    <row r="1693" spans="1:9" s="2" customFormat="1" x14ac:dyDescent="0.2">
      <c r="A1693" s="185" t="s">
        <v>129</v>
      </c>
      <c r="B1693" s="182">
        <v>5031456</v>
      </c>
      <c r="C1693" s="182">
        <v>0</v>
      </c>
      <c r="D1693" s="182">
        <v>0</v>
      </c>
      <c r="E1693" s="182">
        <v>0</v>
      </c>
      <c r="F1693" s="183">
        <f t="shared" si="106"/>
        <v>5031456</v>
      </c>
      <c r="G1693" s="184">
        <f t="shared" si="107"/>
        <v>0</v>
      </c>
      <c r="H1693" s="184">
        <f t="shared" si="104"/>
        <v>0</v>
      </c>
      <c r="I1693" s="184">
        <f t="shared" si="105"/>
        <v>0</v>
      </c>
    </row>
    <row r="1694" spans="1:9" s="2" customFormat="1" ht="11.25" customHeight="1" x14ac:dyDescent="0.2">
      <c r="A1694" s="228" t="s">
        <v>130</v>
      </c>
      <c r="B1694" s="229">
        <v>119671261800</v>
      </c>
      <c r="C1694" s="229">
        <v>0</v>
      </c>
      <c r="D1694" s="229">
        <v>0</v>
      </c>
      <c r="E1694" s="229">
        <v>0</v>
      </c>
      <c r="F1694" s="230">
        <f t="shared" si="106"/>
        <v>119671261800</v>
      </c>
      <c r="G1694" s="191">
        <f t="shared" si="107"/>
        <v>0</v>
      </c>
      <c r="H1694" s="191">
        <f t="shared" si="104"/>
        <v>0</v>
      </c>
      <c r="I1694" s="191">
        <f t="shared" si="105"/>
        <v>0</v>
      </c>
    </row>
    <row r="1695" spans="1:9" s="2" customFormat="1" x14ac:dyDescent="0.2">
      <c r="A1695" s="167" t="s">
        <v>131</v>
      </c>
      <c r="B1695" s="231">
        <v>6220042784412</v>
      </c>
      <c r="C1695" s="231">
        <v>3399458359125</v>
      </c>
      <c r="D1695" s="231">
        <v>1983982124838.99</v>
      </c>
      <c r="E1695" s="231">
        <v>1977217289057.99</v>
      </c>
      <c r="F1695" s="232">
        <f t="shared" si="106"/>
        <v>2820584425287</v>
      </c>
      <c r="G1695" s="233">
        <f t="shared" si="107"/>
        <v>54.653295434628767</v>
      </c>
      <c r="H1695" s="233">
        <f t="shared" si="104"/>
        <v>31.896599325828301</v>
      </c>
      <c r="I1695" s="233">
        <f t="shared" si="105"/>
        <v>31.787840656226329</v>
      </c>
    </row>
    <row r="1696" spans="1:9" s="2" customFormat="1" x14ac:dyDescent="0.2">
      <c r="A1696" s="167" t="s">
        <v>1659</v>
      </c>
      <c r="B1696" s="231">
        <v>6220042784412</v>
      </c>
      <c r="C1696" s="231">
        <v>3399458359125</v>
      </c>
      <c r="D1696" s="231">
        <v>1983982124838.99</v>
      </c>
      <c r="E1696" s="231">
        <v>1977217289057.99</v>
      </c>
      <c r="F1696" s="232">
        <f t="shared" si="106"/>
        <v>2820584425287</v>
      </c>
      <c r="G1696" s="233">
        <f t="shared" si="107"/>
        <v>54.653295434628767</v>
      </c>
      <c r="H1696" s="233">
        <f t="shared" si="104"/>
        <v>31.896599325828301</v>
      </c>
      <c r="I1696" s="233">
        <f t="shared" si="105"/>
        <v>31.787840656226329</v>
      </c>
    </row>
    <row r="1697" spans="1:9" s="2" customFormat="1" x14ac:dyDescent="0.2">
      <c r="A1697" s="185" t="s">
        <v>508</v>
      </c>
      <c r="B1697" s="182">
        <v>559940439089</v>
      </c>
      <c r="C1697" s="182">
        <v>220674510207</v>
      </c>
      <c r="D1697" s="182">
        <v>217657273807</v>
      </c>
      <c r="E1697" s="182">
        <v>216918074025</v>
      </c>
      <c r="F1697" s="183">
        <f t="shared" si="106"/>
        <v>339265928882</v>
      </c>
      <c r="G1697" s="184">
        <f t="shared" si="107"/>
        <v>39.410354173745397</v>
      </c>
      <c r="H1697" s="184">
        <f t="shared" si="104"/>
        <v>38.871504648087111</v>
      </c>
      <c r="I1697" s="184">
        <f t="shared" si="105"/>
        <v>38.739490646168861</v>
      </c>
    </row>
    <row r="1698" spans="1:9" s="2" customFormat="1" x14ac:dyDescent="0.2">
      <c r="A1698" s="185" t="s">
        <v>509</v>
      </c>
      <c r="B1698" s="182">
        <v>32633362531</v>
      </c>
      <c r="C1698" s="182">
        <v>11019169498</v>
      </c>
      <c r="D1698" s="182">
        <v>1233137229</v>
      </c>
      <c r="E1698" s="182">
        <v>1026136916</v>
      </c>
      <c r="F1698" s="183">
        <f t="shared" si="106"/>
        <v>21614193033</v>
      </c>
      <c r="G1698" s="184">
        <f t="shared" si="107"/>
        <v>33.766577034568108</v>
      </c>
      <c r="H1698" s="184">
        <f t="shared" si="104"/>
        <v>3.7787623871998592</v>
      </c>
      <c r="I1698" s="184">
        <f t="shared" si="105"/>
        <v>3.1444412601527758</v>
      </c>
    </row>
    <row r="1699" spans="1:9" s="2" customFormat="1" ht="11.25" customHeight="1" x14ac:dyDescent="0.2">
      <c r="A1699" s="228" t="s">
        <v>510</v>
      </c>
      <c r="B1699" s="229">
        <v>207429894152</v>
      </c>
      <c r="C1699" s="229">
        <v>62742430094</v>
      </c>
      <c r="D1699" s="229">
        <v>24173143378</v>
      </c>
      <c r="E1699" s="229">
        <v>23312365995</v>
      </c>
      <c r="F1699" s="230">
        <f t="shared" si="106"/>
        <v>144687464058</v>
      </c>
      <c r="G1699" s="191">
        <f t="shared" si="107"/>
        <v>30.247535125300573</v>
      </c>
      <c r="H1699" s="191">
        <f t="shared" si="104"/>
        <v>11.65364494680138</v>
      </c>
      <c r="I1699" s="191">
        <f t="shared" si="105"/>
        <v>11.238672270602045</v>
      </c>
    </row>
    <row r="1700" spans="1:9" s="2" customFormat="1" x14ac:dyDescent="0.2">
      <c r="A1700" s="185" t="s">
        <v>511</v>
      </c>
      <c r="B1700" s="182">
        <v>14000000000</v>
      </c>
      <c r="C1700" s="182">
        <v>5458328315</v>
      </c>
      <c r="D1700" s="182">
        <v>1432656126</v>
      </c>
      <c r="E1700" s="182">
        <v>1196193560</v>
      </c>
      <c r="F1700" s="183">
        <f t="shared" si="106"/>
        <v>8541671685</v>
      </c>
      <c r="G1700" s="184">
        <f t="shared" si="107"/>
        <v>38.988059392857146</v>
      </c>
      <c r="H1700" s="184">
        <f t="shared" si="104"/>
        <v>10.233258042857143</v>
      </c>
      <c r="I1700" s="184">
        <f t="shared" si="105"/>
        <v>8.5442397142857143</v>
      </c>
    </row>
    <row r="1701" spans="1:9" s="2" customFormat="1" x14ac:dyDescent="0.2">
      <c r="A1701" s="228" t="s">
        <v>512</v>
      </c>
      <c r="B1701" s="229">
        <v>6239772000</v>
      </c>
      <c r="C1701" s="229">
        <v>0</v>
      </c>
      <c r="D1701" s="229">
        <v>0</v>
      </c>
      <c r="E1701" s="229">
        <v>0</v>
      </c>
      <c r="F1701" s="230">
        <f t="shared" si="106"/>
        <v>6239772000</v>
      </c>
      <c r="G1701" s="191">
        <f t="shared" si="107"/>
        <v>0</v>
      </c>
      <c r="H1701" s="191">
        <f t="shared" si="104"/>
        <v>0</v>
      </c>
      <c r="I1701" s="191">
        <f t="shared" si="105"/>
        <v>0</v>
      </c>
    </row>
    <row r="1702" spans="1:9" s="2" customFormat="1" x14ac:dyDescent="0.2">
      <c r="A1702" s="185" t="s">
        <v>513</v>
      </c>
      <c r="B1702" s="182">
        <v>16000000000</v>
      </c>
      <c r="C1702" s="182">
        <v>910477025</v>
      </c>
      <c r="D1702" s="182">
        <v>367479873</v>
      </c>
      <c r="E1702" s="182">
        <v>300899824</v>
      </c>
      <c r="F1702" s="183">
        <f t="shared" si="106"/>
        <v>15089522975</v>
      </c>
      <c r="G1702" s="184">
        <f t="shared" si="107"/>
        <v>5.69048140625</v>
      </c>
      <c r="H1702" s="184">
        <f t="shared" si="104"/>
        <v>2.2967492062499999</v>
      </c>
      <c r="I1702" s="184">
        <f t="shared" si="105"/>
        <v>1.8806238999999998</v>
      </c>
    </row>
    <row r="1703" spans="1:9" s="2" customFormat="1" x14ac:dyDescent="0.2">
      <c r="A1703" s="185" t="s">
        <v>514</v>
      </c>
      <c r="B1703" s="182">
        <v>117337900000</v>
      </c>
      <c r="C1703" s="182">
        <v>20103025257</v>
      </c>
      <c r="D1703" s="182">
        <v>7196804738</v>
      </c>
      <c r="E1703" s="182">
        <v>7108950951</v>
      </c>
      <c r="F1703" s="183">
        <f t="shared" si="106"/>
        <v>97234874743</v>
      </c>
      <c r="G1703" s="184">
        <f t="shared" si="107"/>
        <v>17.132593353895036</v>
      </c>
      <c r="H1703" s="184">
        <f t="shared" si="104"/>
        <v>6.1334016869229808</v>
      </c>
      <c r="I1703" s="184">
        <f t="shared" si="105"/>
        <v>6.0585292143459188</v>
      </c>
    </row>
    <row r="1704" spans="1:9" s="2" customFormat="1" x14ac:dyDescent="0.2">
      <c r="A1704" s="185" t="s">
        <v>515</v>
      </c>
      <c r="B1704" s="182">
        <v>28421173658</v>
      </c>
      <c r="C1704" s="182">
        <v>115005000</v>
      </c>
      <c r="D1704" s="182">
        <v>115005000</v>
      </c>
      <c r="E1704" s="182">
        <v>115005000</v>
      </c>
      <c r="F1704" s="183">
        <f t="shared" si="106"/>
        <v>28306168658</v>
      </c>
      <c r="G1704" s="184">
        <f t="shared" si="107"/>
        <v>0.40464549910530651</v>
      </c>
      <c r="H1704" s="184">
        <f t="shared" si="104"/>
        <v>0.40464549910530651</v>
      </c>
      <c r="I1704" s="184">
        <f t="shared" si="105"/>
        <v>0.40464549910530651</v>
      </c>
    </row>
    <row r="1705" spans="1:9" s="2" customFormat="1" x14ac:dyDescent="0.2">
      <c r="A1705" s="228" t="s">
        <v>516</v>
      </c>
      <c r="B1705" s="229">
        <v>73544188249</v>
      </c>
      <c r="C1705" s="229">
        <v>18017713572</v>
      </c>
      <c r="D1705" s="229">
        <v>7048136610</v>
      </c>
      <c r="E1705" s="229">
        <v>6577725856</v>
      </c>
      <c r="F1705" s="230">
        <f t="shared" si="106"/>
        <v>55526474677</v>
      </c>
      <c r="G1705" s="191">
        <f t="shared" si="107"/>
        <v>24.499167100732791</v>
      </c>
      <c r="H1705" s="191">
        <f t="shared" si="104"/>
        <v>9.5835398796394156</v>
      </c>
      <c r="I1705" s="191">
        <f t="shared" si="105"/>
        <v>8.943909794380577</v>
      </c>
    </row>
    <row r="1706" spans="1:9" s="2" customFormat="1" x14ac:dyDescent="0.2">
      <c r="A1706" s="228" t="s">
        <v>517</v>
      </c>
      <c r="B1706" s="229">
        <v>5000000000</v>
      </c>
      <c r="C1706" s="229">
        <v>0</v>
      </c>
      <c r="D1706" s="229">
        <v>0</v>
      </c>
      <c r="E1706" s="229">
        <v>0</v>
      </c>
      <c r="F1706" s="230">
        <f t="shared" si="106"/>
        <v>5000000000</v>
      </c>
      <c r="G1706" s="191">
        <f t="shared" si="107"/>
        <v>0</v>
      </c>
      <c r="H1706" s="191">
        <f t="shared" si="104"/>
        <v>0</v>
      </c>
      <c r="I1706" s="191">
        <f t="shared" si="105"/>
        <v>0</v>
      </c>
    </row>
    <row r="1707" spans="1:9" s="2" customFormat="1" x14ac:dyDescent="0.2">
      <c r="A1707" s="185" t="s">
        <v>518</v>
      </c>
      <c r="B1707" s="182">
        <v>977427576024</v>
      </c>
      <c r="C1707" s="182">
        <v>947409757585</v>
      </c>
      <c r="D1707" s="182">
        <v>161940270516</v>
      </c>
      <c r="E1707" s="182">
        <v>161940270516</v>
      </c>
      <c r="F1707" s="183">
        <f t="shared" si="106"/>
        <v>30017818439</v>
      </c>
      <c r="G1707" s="184">
        <f t="shared" si="107"/>
        <v>96.928895892102091</v>
      </c>
      <c r="H1707" s="184">
        <f t="shared" si="104"/>
        <v>16.568007133044471</v>
      </c>
      <c r="I1707" s="184">
        <f t="shared" si="105"/>
        <v>16.568007133044471</v>
      </c>
    </row>
    <row r="1708" spans="1:9" s="2" customFormat="1" x14ac:dyDescent="0.2">
      <c r="A1708" s="185" t="s">
        <v>519</v>
      </c>
      <c r="B1708" s="182">
        <v>800000000000</v>
      </c>
      <c r="C1708" s="182">
        <v>0</v>
      </c>
      <c r="D1708" s="182">
        <v>0</v>
      </c>
      <c r="E1708" s="182">
        <v>0</v>
      </c>
      <c r="F1708" s="183">
        <f t="shared" si="106"/>
        <v>800000000000</v>
      </c>
      <c r="G1708" s="184">
        <f t="shared" si="107"/>
        <v>0</v>
      </c>
      <c r="H1708" s="184">
        <f t="shared" si="104"/>
        <v>0</v>
      </c>
      <c r="I1708" s="184">
        <f t="shared" si="105"/>
        <v>0</v>
      </c>
    </row>
    <row r="1709" spans="1:9" s="2" customFormat="1" x14ac:dyDescent="0.2">
      <c r="A1709" s="185" t="s">
        <v>520</v>
      </c>
      <c r="B1709" s="182">
        <v>110000000000</v>
      </c>
      <c r="C1709" s="182">
        <v>88000000000</v>
      </c>
      <c r="D1709" s="182">
        <v>88000000000</v>
      </c>
      <c r="E1709" s="182">
        <v>85268887363</v>
      </c>
      <c r="F1709" s="183">
        <f t="shared" si="106"/>
        <v>22000000000</v>
      </c>
      <c r="G1709" s="184">
        <f t="shared" si="107"/>
        <v>80</v>
      </c>
      <c r="H1709" s="184">
        <f t="shared" si="104"/>
        <v>80</v>
      </c>
      <c r="I1709" s="184">
        <f t="shared" si="105"/>
        <v>77.517170329999999</v>
      </c>
    </row>
    <row r="1710" spans="1:9" s="2" customFormat="1" x14ac:dyDescent="0.2">
      <c r="A1710" s="228" t="s">
        <v>521</v>
      </c>
      <c r="B1710" s="229">
        <v>300000000000</v>
      </c>
      <c r="C1710" s="229">
        <v>0</v>
      </c>
      <c r="D1710" s="229">
        <v>0</v>
      </c>
      <c r="E1710" s="229">
        <v>0</v>
      </c>
      <c r="F1710" s="230">
        <f t="shared" si="106"/>
        <v>300000000000</v>
      </c>
      <c r="G1710" s="191">
        <f t="shared" si="107"/>
        <v>0</v>
      </c>
      <c r="H1710" s="191">
        <f t="shared" si="104"/>
        <v>0</v>
      </c>
      <c r="I1710" s="191">
        <f t="shared" si="105"/>
        <v>0</v>
      </c>
    </row>
    <row r="1711" spans="1:9" s="2" customFormat="1" x14ac:dyDescent="0.2">
      <c r="A1711" s="228" t="s">
        <v>522</v>
      </c>
      <c r="B1711" s="229">
        <v>45849387332</v>
      </c>
      <c r="C1711" s="229">
        <v>6280698892</v>
      </c>
      <c r="D1711" s="229">
        <v>1728274774</v>
      </c>
      <c r="E1711" s="229">
        <v>1438236734</v>
      </c>
      <c r="F1711" s="230">
        <f t="shared" si="106"/>
        <v>39568688440</v>
      </c>
      <c r="G1711" s="191">
        <f t="shared" si="107"/>
        <v>13.698544860634302</v>
      </c>
      <c r="H1711" s="191">
        <f t="shared" si="104"/>
        <v>3.7694609995230457</v>
      </c>
      <c r="I1711" s="191">
        <f t="shared" si="105"/>
        <v>3.1368723066800954</v>
      </c>
    </row>
    <row r="1712" spans="1:9" s="2" customFormat="1" x14ac:dyDescent="0.2">
      <c r="A1712" s="228" t="s">
        <v>523</v>
      </c>
      <c r="B1712" s="229">
        <v>34077346276</v>
      </c>
      <c r="C1712" s="229">
        <v>3797917894</v>
      </c>
      <c r="D1712" s="229">
        <v>1094733294</v>
      </c>
      <c r="E1712" s="229">
        <v>823309750</v>
      </c>
      <c r="F1712" s="230">
        <f t="shared" si="106"/>
        <v>30279428382</v>
      </c>
      <c r="G1712" s="191">
        <f t="shared" si="107"/>
        <v>11.144993108441659</v>
      </c>
      <c r="H1712" s="191">
        <f t="shared" si="104"/>
        <v>3.2124957299594628</v>
      </c>
      <c r="I1712" s="191">
        <f t="shared" si="105"/>
        <v>2.4160031222262188</v>
      </c>
    </row>
    <row r="1713" spans="1:9" s="2" customFormat="1" x14ac:dyDescent="0.2">
      <c r="A1713" s="185" t="s">
        <v>524</v>
      </c>
      <c r="B1713" s="182">
        <v>2857660507392</v>
      </c>
      <c r="C1713" s="182">
        <v>1987903966211</v>
      </c>
      <c r="D1713" s="182">
        <v>1460612421769</v>
      </c>
      <c r="E1713" s="182">
        <v>1460612421769</v>
      </c>
      <c r="F1713" s="183">
        <f t="shared" si="106"/>
        <v>869756541181</v>
      </c>
      <c r="G1713" s="184">
        <f t="shared" si="107"/>
        <v>69.564035373300172</v>
      </c>
      <c r="H1713" s="184">
        <f t="shared" si="104"/>
        <v>51.112174381484024</v>
      </c>
      <c r="I1713" s="184">
        <f t="shared" si="105"/>
        <v>51.112174381484024</v>
      </c>
    </row>
    <row r="1714" spans="1:9" s="2" customFormat="1" x14ac:dyDescent="0.2">
      <c r="A1714" s="185" t="s">
        <v>525</v>
      </c>
      <c r="B1714" s="182">
        <v>2000000000</v>
      </c>
      <c r="C1714" s="182">
        <v>1225212500</v>
      </c>
      <c r="D1714" s="182">
        <v>739152500</v>
      </c>
      <c r="E1714" s="182">
        <v>577132500</v>
      </c>
      <c r="F1714" s="183">
        <f t="shared" si="106"/>
        <v>774787500</v>
      </c>
      <c r="G1714" s="184">
        <f t="shared" si="107"/>
        <v>61.260625000000005</v>
      </c>
      <c r="H1714" s="184">
        <f t="shared" si="104"/>
        <v>36.957625</v>
      </c>
      <c r="I1714" s="184">
        <f t="shared" si="105"/>
        <v>28.856625000000001</v>
      </c>
    </row>
    <row r="1715" spans="1:9" s="2" customFormat="1" x14ac:dyDescent="0.2">
      <c r="A1715" s="185" t="s">
        <v>526</v>
      </c>
      <c r="B1715" s="182">
        <v>3300000000</v>
      </c>
      <c r="C1715" s="182">
        <v>3076733660</v>
      </c>
      <c r="D1715" s="182">
        <v>675522942.99000001</v>
      </c>
      <c r="E1715" s="182">
        <v>675522942.99000001</v>
      </c>
      <c r="F1715" s="183">
        <f t="shared" si="106"/>
        <v>223266340</v>
      </c>
      <c r="G1715" s="184">
        <f t="shared" si="107"/>
        <v>93.234353333333331</v>
      </c>
      <c r="H1715" s="184">
        <f t="shared" si="104"/>
        <v>20.470392211818179</v>
      </c>
      <c r="I1715" s="184">
        <f t="shared" si="105"/>
        <v>20.470392211818179</v>
      </c>
    </row>
    <row r="1716" spans="1:9" s="2" customFormat="1" x14ac:dyDescent="0.2">
      <c r="A1716" s="185" t="s">
        <v>527</v>
      </c>
      <c r="B1716" s="182">
        <v>3900000000</v>
      </c>
      <c r="C1716" s="182">
        <v>3410214342</v>
      </c>
      <c r="D1716" s="182">
        <v>1367045885</v>
      </c>
      <c r="E1716" s="182">
        <v>1221600298</v>
      </c>
      <c r="F1716" s="183">
        <f t="shared" si="106"/>
        <v>489785658</v>
      </c>
      <c r="G1716" s="184">
        <f t="shared" si="107"/>
        <v>87.441393384615381</v>
      </c>
      <c r="H1716" s="184">
        <f t="shared" si="104"/>
        <v>35.052458589743587</v>
      </c>
      <c r="I1716" s="184">
        <f t="shared" si="105"/>
        <v>31.323084564102565</v>
      </c>
    </row>
    <row r="1717" spans="1:9" s="2" customFormat="1" x14ac:dyDescent="0.2">
      <c r="A1717" s="185" t="s">
        <v>528</v>
      </c>
      <c r="B1717" s="182">
        <v>7485686974</v>
      </c>
      <c r="C1717" s="182">
        <v>3277774914</v>
      </c>
      <c r="D1717" s="182">
        <v>1187448083</v>
      </c>
      <c r="E1717" s="182">
        <v>1000744379</v>
      </c>
      <c r="F1717" s="183">
        <f t="shared" si="106"/>
        <v>4207912060</v>
      </c>
      <c r="G1717" s="184">
        <f t="shared" si="107"/>
        <v>43.787229220039251</v>
      </c>
      <c r="H1717" s="184">
        <f t="shared" si="104"/>
        <v>15.862913946633858</v>
      </c>
      <c r="I1717" s="184">
        <f t="shared" si="105"/>
        <v>13.368771396344526</v>
      </c>
    </row>
    <row r="1718" spans="1:9" s="2" customFormat="1" x14ac:dyDescent="0.2">
      <c r="A1718" s="185" t="s">
        <v>529</v>
      </c>
      <c r="B1718" s="182">
        <v>17295550735</v>
      </c>
      <c r="C1718" s="182">
        <v>15666216659</v>
      </c>
      <c r="D1718" s="182">
        <v>7372371062</v>
      </c>
      <c r="E1718" s="182">
        <v>7062563427</v>
      </c>
      <c r="F1718" s="183">
        <f t="shared" si="106"/>
        <v>1629334076</v>
      </c>
      <c r="G1718" s="184">
        <f t="shared" si="107"/>
        <v>90.579461151804722</v>
      </c>
      <c r="H1718" s="184">
        <f t="shared" si="104"/>
        <v>42.625824265202269</v>
      </c>
      <c r="I1718" s="184">
        <f t="shared" si="105"/>
        <v>40.834568006602424</v>
      </c>
    </row>
    <row r="1719" spans="1:9" s="2" customFormat="1" x14ac:dyDescent="0.2">
      <c r="A1719" s="228" t="s">
        <v>530</v>
      </c>
      <c r="B1719" s="229">
        <v>200000000</v>
      </c>
      <c r="C1719" s="229">
        <v>200000000</v>
      </c>
      <c r="D1719" s="229">
        <v>7759752</v>
      </c>
      <c r="E1719" s="229">
        <v>7759752</v>
      </c>
      <c r="F1719" s="230">
        <f t="shared" si="106"/>
        <v>0</v>
      </c>
      <c r="G1719" s="191">
        <f t="shared" si="107"/>
        <v>100</v>
      </c>
      <c r="H1719" s="191">
        <f t="shared" si="104"/>
        <v>3.8798760000000003</v>
      </c>
      <c r="I1719" s="191">
        <f t="shared" si="105"/>
        <v>3.8798760000000003</v>
      </c>
    </row>
    <row r="1720" spans="1:9" s="2" customFormat="1" x14ac:dyDescent="0.2">
      <c r="A1720" s="185" t="s">
        <v>531</v>
      </c>
      <c r="B1720" s="182">
        <v>100000000</v>
      </c>
      <c r="C1720" s="182">
        <v>100000000</v>
      </c>
      <c r="D1720" s="182">
        <v>0</v>
      </c>
      <c r="E1720" s="182">
        <v>0</v>
      </c>
      <c r="F1720" s="183">
        <f t="shared" si="106"/>
        <v>0</v>
      </c>
      <c r="G1720" s="184">
        <f t="shared" si="107"/>
        <v>100</v>
      </c>
      <c r="H1720" s="184">
        <f t="shared" si="104"/>
        <v>0</v>
      </c>
      <c r="I1720" s="184">
        <f t="shared" si="105"/>
        <v>0</v>
      </c>
    </row>
    <row r="1721" spans="1:9" s="2" customFormat="1" x14ac:dyDescent="0.2">
      <c r="A1721" s="228" t="s">
        <v>532</v>
      </c>
      <c r="B1721" s="229">
        <v>200000000</v>
      </c>
      <c r="C1721" s="229">
        <v>69207500</v>
      </c>
      <c r="D1721" s="229">
        <v>33487500</v>
      </c>
      <c r="E1721" s="229">
        <v>33487500</v>
      </c>
      <c r="F1721" s="230">
        <f t="shared" si="106"/>
        <v>130792500</v>
      </c>
      <c r="G1721" s="191">
        <f t="shared" si="107"/>
        <v>34.603749999999998</v>
      </c>
      <c r="H1721" s="191">
        <f t="shared" si="104"/>
        <v>16.743749999999999</v>
      </c>
      <c r="I1721" s="191">
        <f t="shared" si="105"/>
        <v>16.743749999999999</v>
      </c>
    </row>
    <row r="1722" spans="1:9" s="2" customFormat="1" x14ac:dyDescent="0.2">
      <c r="A1722" s="167" t="s">
        <v>533</v>
      </c>
      <c r="B1722" s="231">
        <v>55898117074</v>
      </c>
      <c r="C1722" s="231">
        <v>19413363411.32</v>
      </c>
      <c r="D1722" s="231">
        <v>14558782581.719999</v>
      </c>
      <c r="E1722" s="231">
        <v>14476333779.469999</v>
      </c>
      <c r="F1722" s="232">
        <f t="shared" si="106"/>
        <v>36484753662.68</v>
      </c>
      <c r="G1722" s="233">
        <f t="shared" si="107"/>
        <v>34.729905813499713</v>
      </c>
      <c r="H1722" s="233">
        <f t="shared" si="104"/>
        <v>26.045211080091558</v>
      </c>
      <c r="I1722" s="233">
        <f t="shared" si="105"/>
        <v>25.897712726719739</v>
      </c>
    </row>
    <row r="1723" spans="1:9" s="2" customFormat="1" x14ac:dyDescent="0.2">
      <c r="A1723" s="167" t="s">
        <v>109</v>
      </c>
      <c r="B1723" s="231">
        <v>41596624660</v>
      </c>
      <c r="C1723" s="231">
        <v>14863132079.200001</v>
      </c>
      <c r="D1723" s="231">
        <v>12822043766.02</v>
      </c>
      <c r="E1723" s="231">
        <v>12766186178.02</v>
      </c>
      <c r="F1723" s="232">
        <f t="shared" si="106"/>
        <v>26733492580.799999</v>
      </c>
      <c r="G1723" s="233">
        <f t="shared" si="107"/>
        <v>35.731582071111248</v>
      </c>
      <c r="H1723" s="233">
        <f t="shared" si="104"/>
        <v>30.82472164706645</v>
      </c>
      <c r="I1723" s="233">
        <f t="shared" si="105"/>
        <v>30.690437703461491</v>
      </c>
    </row>
    <row r="1724" spans="1:9" s="2" customFormat="1" x14ac:dyDescent="0.2">
      <c r="A1724" s="167" t="s">
        <v>28</v>
      </c>
      <c r="B1724" s="231">
        <v>22848311744</v>
      </c>
      <c r="C1724" s="231">
        <v>10344492651</v>
      </c>
      <c r="D1724" s="231">
        <v>10334498498.23</v>
      </c>
      <c r="E1724" s="231">
        <v>10334498498.23</v>
      </c>
      <c r="F1724" s="232">
        <f t="shared" si="106"/>
        <v>12503819093</v>
      </c>
      <c r="G1724" s="233">
        <f t="shared" si="107"/>
        <v>45.274647715345878</v>
      </c>
      <c r="H1724" s="233">
        <f t="shared" si="104"/>
        <v>45.230906397028889</v>
      </c>
      <c r="I1724" s="233">
        <f t="shared" si="105"/>
        <v>45.230906397028889</v>
      </c>
    </row>
    <row r="1725" spans="1:9" s="2" customFormat="1" x14ac:dyDescent="0.2">
      <c r="A1725" s="228" t="s">
        <v>110</v>
      </c>
      <c r="B1725" s="229">
        <v>14857412525</v>
      </c>
      <c r="C1725" s="229">
        <v>5808154037</v>
      </c>
      <c r="D1725" s="229">
        <v>5798159884.2299995</v>
      </c>
      <c r="E1725" s="229">
        <v>5798159884.2299995</v>
      </c>
      <c r="F1725" s="230">
        <f t="shared" si="106"/>
        <v>9049258488</v>
      </c>
      <c r="G1725" s="191">
        <f t="shared" si="107"/>
        <v>39.092634920292085</v>
      </c>
      <c r="H1725" s="191">
        <f t="shared" si="104"/>
        <v>39.025367805286805</v>
      </c>
      <c r="I1725" s="191">
        <f t="shared" si="105"/>
        <v>39.025367805286805</v>
      </c>
    </row>
    <row r="1726" spans="1:9" s="2" customFormat="1" x14ac:dyDescent="0.2">
      <c r="A1726" s="185" t="s">
        <v>111</v>
      </c>
      <c r="B1726" s="182">
        <v>4955511096</v>
      </c>
      <c r="C1726" s="182">
        <v>2272061209</v>
      </c>
      <c r="D1726" s="182">
        <v>2272061209</v>
      </c>
      <c r="E1726" s="182">
        <v>2272061209</v>
      </c>
      <c r="F1726" s="183">
        <f t="shared" si="106"/>
        <v>2683449887</v>
      </c>
      <c r="G1726" s="184">
        <f t="shared" si="107"/>
        <v>45.849180134698258</v>
      </c>
      <c r="H1726" s="184">
        <f t="shared" si="104"/>
        <v>45.849180134698258</v>
      </c>
      <c r="I1726" s="184">
        <f t="shared" si="105"/>
        <v>45.849180134698258</v>
      </c>
    </row>
    <row r="1727" spans="1:9" s="2" customFormat="1" x14ac:dyDescent="0.2">
      <c r="A1727" s="228" t="s">
        <v>112</v>
      </c>
      <c r="B1727" s="234">
        <v>779900655</v>
      </c>
      <c r="C1727" s="234">
        <v>154343856</v>
      </c>
      <c r="D1727" s="234">
        <v>154343856</v>
      </c>
      <c r="E1727" s="234">
        <v>154343856</v>
      </c>
      <c r="F1727" s="235">
        <f t="shared" si="106"/>
        <v>625556799</v>
      </c>
      <c r="G1727" s="191">
        <f t="shared" si="107"/>
        <v>19.790194431879275</v>
      </c>
      <c r="H1727" s="191">
        <f t="shared" si="104"/>
        <v>19.790194431879275</v>
      </c>
      <c r="I1727" s="191">
        <f t="shared" si="105"/>
        <v>19.790194431879275</v>
      </c>
    </row>
    <row r="1728" spans="1:9" s="2" customFormat="1" x14ac:dyDescent="0.2">
      <c r="A1728" s="228" t="s">
        <v>150</v>
      </c>
      <c r="B1728" s="229">
        <v>1811341819</v>
      </c>
      <c r="C1728" s="229">
        <v>1694733149</v>
      </c>
      <c r="D1728" s="229">
        <v>1694733149</v>
      </c>
      <c r="E1728" s="229">
        <v>1694733149</v>
      </c>
      <c r="F1728" s="230">
        <f t="shared" si="106"/>
        <v>116608670</v>
      </c>
      <c r="G1728" s="191">
        <f t="shared" si="107"/>
        <v>93.562304542586176</v>
      </c>
      <c r="H1728" s="191">
        <f t="shared" si="104"/>
        <v>93.562304542586176</v>
      </c>
      <c r="I1728" s="191">
        <f t="shared" si="105"/>
        <v>93.562304542586176</v>
      </c>
    </row>
    <row r="1729" spans="1:9" s="2" customFormat="1" x14ac:dyDescent="0.2">
      <c r="A1729" s="185" t="s">
        <v>152</v>
      </c>
      <c r="B1729" s="182">
        <v>444145649</v>
      </c>
      <c r="C1729" s="182">
        <v>415200400</v>
      </c>
      <c r="D1729" s="182">
        <v>415200400</v>
      </c>
      <c r="E1729" s="182">
        <v>415200400</v>
      </c>
      <c r="F1729" s="183">
        <f t="shared" si="106"/>
        <v>28945249</v>
      </c>
      <c r="G1729" s="184">
        <f t="shared" si="107"/>
        <v>93.482937620762328</v>
      </c>
      <c r="H1729" s="184">
        <f t="shared" si="104"/>
        <v>93.482937620762328</v>
      </c>
      <c r="I1729" s="184">
        <f t="shared" si="105"/>
        <v>93.482937620762328</v>
      </c>
    </row>
    <row r="1730" spans="1:9" s="2" customFormat="1" x14ac:dyDescent="0.2">
      <c r="A1730" s="171" t="s">
        <v>29</v>
      </c>
      <c r="B1730" s="172">
        <v>4676797953</v>
      </c>
      <c r="C1730" s="172">
        <v>3557887807.2000003</v>
      </c>
      <c r="D1730" s="172">
        <v>2076044613.79</v>
      </c>
      <c r="E1730" s="172">
        <v>2025382141.79</v>
      </c>
      <c r="F1730" s="173">
        <f t="shared" si="106"/>
        <v>1118910145.7999997</v>
      </c>
      <c r="G1730" s="174">
        <f t="shared" si="107"/>
        <v>76.075294313660507</v>
      </c>
      <c r="H1730" s="174">
        <f t="shared" si="104"/>
        <v>44.390299402570747</v>
      </c>
      <c r="I1730" s="174">
        <f t="shared" si="105"/>
        <v>43.307026776531778</v>
      </c>
    </row>
    <row r="1731" spans="1:9" s="2" customFormat="1" x14ac:dyDescent="0.2">
      <c r="A1731" s="228" t="s">
        <v>113</v>
      </c>
      <c r="B1731" s="229">
        <v>4676797953</v>
      </c>
      <c r="C1731" s="229">
        <v>3557887807.2000003</v>
      </c>
      <c r="D1731" s="229">
        <v>2076044613.79</v>
      </c>
      <c r="E1731" s="229">
        <v>2025382141.79</v>
      </c>
      <c r="F1731" s="230">
        <f t="shared" si="106"/>
        <v>1118910145.7999997</v>
      </c>
      <c r="G1731" s="191">
        <f t="shared" si="107"/>
        <v>76.075294313660507</v>
      </c>
      <c r="H1731" s="191">
        <f t="shared" si="104"/>
        <v>44.390299402570747</v>
      </c>
      <c r="I1731" s="191">
        <f t="shared" si="105"/>
        <v>43.307026776531778</v>
      </c>
    </row>
    <row r="1732" spans="1:9" s="2" customFormat="1" x14ac:dyDescent="0.2">
      <c r="A1732" s="171" t="s">
        <v>30</v>
      </c>
      <c r="B1732" s="172">
        <v>12711663763</v>
      </c>
      <c r="C1732" s="172">
        <v>461251275</v>
      </c>
      <c r="D1732" s="172">
        <v>203350388</v>
      </c>
      <c r="E1732" s="172">
        <v>203350388</v>
      </c>
      <c r="F1732" s="173">
        <f t="shared" si="106"/>
        <v>12250412488</v>
      </c>
      <c r="G1732" s="174">
        <f t="shared" si="107"/>
        <v>3.6285673032240666</v>
      </c>
      <c r="H1732" s="174">
        <f t="shared" si="104"/>
        <v>1.5997149687981407</v>
      </c>
      <c r="I1732" s="174">
        <f t="shared" si="105"/>
        <v>1.5997149687981407</v>
      </c>
    </row>
    <row r="1733" spans="1:9" s="2" customFormat="1" x14ac:dyDescent="0.2">
      <c r="A1733" s="185" t="s">
        <v>115</v>
      </c>
      <c r="B1733" s="182">
        <v>11859747763</v>
      </c>
      <c r="C1733" s="182">
        <v>0</v>
      </c>
      <c r="D1733" s="182">
        <v>0</v>
      </c>
      <c r="E1733" s="182">
        <v>0</v>
      </c>
      <c r="F1733" s="183">
        <f t="shared" si="106"/>
        <v>11859747763</v>
      </c>
      <c r="G1733" s="184">
        <f t="shared" si="107"/>
        <v>0</v>
      </c>
      <c r="H1733" s="184">
        <f t="shared" si="104"/>
        <v>0</v>
      </c>
      <c r="I1733" s="184">
        <f t="shared" si="105"/>
        <v>0</v>
      </c>
    </row>
    <row r="1734" spans="1:9" s="2" customFormat="1" x14ac:dyDescent="0.2">
      <c r="A1734" s="185" t="s">
        <v>534</v>
      </c>
      <c r="B1734" s="182">
        <v>628015000</v>
      </c>
      <c r="C1734" s="182">
        <v>455820770</v>
      </c>
      <c r="D1734" s="182">
        <v>197919883</v>
      </c>
      <c r="E1734" s="182">
        <v>197919883</v>
      </c>
      <c r="F1734" s="183">
        <f t="shared" si="106"/>
        <v>172194230</v>
      </c>
      <c r="G1734" s="184">
        <f t="shared" si="107"/>
        <v>72.581191532049388</v>
      </c>
      <c r="H1734" s="184">
        <f t="shared" si="104"/>
        <v>31.515152185855435</v>
      </c>
      <c r="I1734" s="184">
        <f t="shared" si="105"/>
        <v>31.515152185855435</v>
      </c>
    </row>
    <row r="1735" spans="1:9" s="2" customFormat="1" x14ac:dyDescent="0.2">
      <c r="A1735" s="185" t="s">
        <v>118</v>
      </c>
      <c r="B1735" s="182">
        <v>5461000</v>
      </c>
      <c r="C1735" s="182">
        <v>5430505</v>
      </c>
      <c r="D1735" s="182">
        <v>5430505</v>
      </c>
      <c r="E1735" s="182">
        <v>5430505</v>
      </c>
      <c r="F1735" s="183">
        <f t="shared" si="106"/>
        <v>30495</v>
      </c>
      <c r="G1735" s="184">
        <f t="shared" si="107"/>
        <v>99.441585790148324</v>
      </c>
      <c r="H1735" s="184">
        <f t="shared" ref="H1735:H1798" si="108">IFERROR(IF(D1735&gt;0,+D1735/B1735*100,0),0)</f>
        <v>99.441585790148324</v>
      </c>
      <c r="I1735" s="184">
        <f t="shared" ref="I1735:I1798" si="109">IFERROR(IF(E1735&gt;0,+E1735/B1735*100,0),0)</f>
        <v>99.441585790148324</v>
      </c>
    </row>
    <row r="1736" spans="1:9" s="2" customFormat="1" x14ac:dyDescent="0.2">
      <c r="A1736" s="185" t="s">
        <v>124</v>
      </c>
      <c r="B1736" s="182">
        <v>218440000</v>
      </c>
      <c r="C1736" s="182">
        <v>0</v>
      </c>
      <c r="D1736" s="182">
        <v>0</v>
      </c>
      <c r="E1736" s="182">
        <v>0</v>
      </c>
      <c r="F1736" s="183">
        <f t="shared" si="106"/>
        <v>218440000</v>
      </c>
      <c r="G1736" s="184">
        <f t="shared" si="107"/>
        <v>0</v>
      </c>
      <c r="H1736" s="184">
        <f t="shared" si="108"/>
        <v>0</v>
      </c>
      <c r="I1736" s="184">
        <f t="shared" si="109"/>
        <v>0</v>
      </c>
    </row>
    <row r="1737" spans="1:9" s="2" customFormat="1" x14ac:dyDescent="0.2">
      <c r="A1737" s="167" t="s">
        <v>31</v>
      </c>
      <c r="B1737" s="231">
        <v>1200000000</v>
      </c>
      <c r="C1737" s="231">
        <v>469796346</v>
      </c>
      <c r="D1737" s="231">
        <v>178446266</v>
      </c>
      <c r="E1737" s="231">
        <v>173251150</v>
      </c>
      <c r="F1737" s="232">
        <f t="shared" ref="F1737:F1800" si="110">+B1737-C1737</f>
        <v>730203654</v>
      </c>
      <c r="G1737" s="233">
        <f t="shared" ref="G1737:G1800" si="111">IFERROR(IF(C1737&gt;0,+C1737/B1737*100,0),0)</f>
        <v>39.1496955</v>
      </c>
      <c r="H1737" s="233">
        <f t="shared" si="108"/>
        <v>14.870522166666667</v>
      </c>
      <c r="I1737" s="233">
        <f t="shared" si="109"/>
        <v>14.437595833333333</v>
      </c>
    </row>
    <row r="1738" spans="1:9" s="2" customFormat="1" x14ac:dyDescent="0.2">
      <c r="A1738" s="185" t="s">
        <v>430</v>
      </c>
      <c r="B1738" s="182">
        <v>1200000000</v>
      </c>
      <c r="C1738" s="182">
        <v>469796346</v>
      </c>
      <c r="D1738" s="182">
        <v>178446266</v>
      </c>
      <c r="E1738" s="182">
        <v>173251150</v>
      </c>
      <c r="F1738" s="183">
        <f t="shared" si="110"/>
        <v>730203654</v>
      </c>
      <c r="G1738" s="184">
        <f t="shared" si="111"/>
        <v>39.1496955</v>
      </c>
      <c r="H1738" s="184">
        <f t="shared" si="108"/>
        <v>14.870522166666667</v>
      </c>
      <c r="I1738" s="184">
        <f t="shared" si="109"/>
        <v>14.437595833333333</v>
      </c>
    </row>
    <row r="1739" spans="1:9" s="2" customFormat="1" x14ac:dyDescent="0.2">
      <c r="A1739" s="171" t="s">
        <v>127</v>
      </c>
      <c r="B1739" s="172">
        <v>159851200</v>
      </c>
      <c r="C1739" s="172">
        <v>29704000</v>
      </c>
      <c r="D1739" s="172">
        <v>29704000</v>
      </c>
      <c r="E1739" s="172">
        <v>29704000</v>
      </c>
      <c r="F1739" s="173">
        <f t="shared" si="110"/>
        <v>130147200</v>
      </c>
      <c r="G1739" s="174">
        <f t="shared" si="111"/>
        <v>18.58228152181529</v>
      </c>
      <c r="H1739" s="174">
        <f t="shared" si="108"/>
        <v>18.58228152181529</v>
      </c>
      <c r="I1739" s="174">
        <f t="shared" si="109"/>
        <v>18.58228152181529</v>
      </c>
    </row>
    <row r="1740" spans="1:9" s="2" customFormat="1" x14ac:dyDescent="0.2">
      <c r="A1740" s="185" t="s">
        <v>128</v>
      </c>
      <c r="B1740" s="182">
        <v>55000000</v>
      </c>
      <c r="C1740" s="182">
        <v>29704000</v>
      </c>
      <c r="D1740" s="182">
        <v>29704000</v>
      </c>
      <c r="E1740" s="182">
        <v>29704000</v>
      </c>
      <c r="F1740" s="183">
        <f t="shared" si="110"/>
        <v>25296000</v>
      </c>
      <c r="G1740" s="184">
        <f t="shared" si="111"/>
        <v>54.007272727272728</v>
      </c>
      <c r="H1740" s="184">
        <f t="shared" si="108"/>
        <v>54.007272727272728</v>
      </c>
      <c r="I1740" s="184">
        <f t="shared" si="109"/>
        <v>54.007272727272728</v>
      </c>
    </row>
    <row r="1741" spans="1:9" s="2" customFormat="1" x14ac:dyDescent="0.2">
      <c r="A1741" s="228" t="s">
        <v>130</v>
      </c>
      <c r="B1741" s="229">
        <v>99390200</v>
      </c>
      <c r="C1741" s="229">
        <v>0</v>
      </c>
      <c r="D1741" s="229">
        <v>0</v>
      </c>
      <c r="E1741" s="229">
        <v>0</v>
      </c>
      <c r="F1741" s="230">
        <f t="shared" si="110"/>
        <v>99390200</v>
      </c>
      <c r="G1741" s="191">
        <f t="shared" si="111"/>
        <v>0</v>
      </c>
      <c r="H1741" s="191">
        <f t="shared" si="108"/>
        <v>0</v>
      </c>
      <c r="I1741" s="191">
        <f t="shared" si="109"/>
        <v>0</v>
      </c>
    </row>
    <row r="1742" spans="1:9" s="2" customFormat="1" x14ac:dyDescent="0.2">
      <c r="A1742" s="185" t="s">
        <v>189</v>
      </c>
      <c r="B1742" s="182">
        <v>5461000</v>
      </c>
      <c r="C1742" s="182">
        <v>0</v>
      </c>
      <c r="D1742" s="182">
        <v>0</v>
      </c>
      <c r="E1742" s="182">
        <v>0</v>
      </c>
      <c r="F1742" s="183">
        <f t="shared" si="110"/>
        <v>5461000</v>
      </c>
      <c r="G1742" s="184">
        <f t="shared" si="111"/>
        <v>0</v>
      </c>
      <c r="H1742" s="184">
        <f t="shared" si="108"/>
        <v>0</v>
      </c>
      <c r="I1742" s="184">
        <f t="shared" si="109"/>
        <v>0</v>
      </c>
    </row>
    <row r="1743" spans="1:9" s="2" customFormat="1" x14ac:dyDescent="0.2">
      <c r="A1743" s="167" t="s">
        <v>131</v>
      </c>
      <c r="B1743" s="231">
        <v>14301492414</v>
      </c>
      <c r="C1743" s="231">
        <v>4550231332.1199999</v>
      </c>
      <c r="D1743" s="231">
        <v>1736738815.6999998</v>
      </c>
      <c r="E1743" s="231">
        <v>1710147601.4499998</v>
      </c>
      <c r="F1743" s="232">
        <f t="shared" si="110"/>
        <v>9751261081.8800011</v>
      </c>
      <c r="G1743" s="233">
        <f t="shared" si="111"/>
        <v>31.816479010719839</v>
      </c>
      <c r="H1743" s="233">
        <f t="shared" si="108"/>
        <v>12.14375930444765</v>
      </c>
      <c r="I1743" s="233">
        <f t="shared" si="109"/>
        <v>11.957826162085743</v>
      </c>
    </row>
    <row r="1744" spans="1:9" s="2" customFormat="1" x14ac:dyDescent="0.2">
      <c r="A1744" s="167" t="s">
        <v>1659</v>
      </c>
      <c r="B1744" s="231">
        <v>14301492414</v>
      </c>
      <c r="C1744" s="231">
        <v>4550231332.1199999</v>
      </c>
      <c r="D1744" s="231">
        <v>1736738815.6999998</v>
      </c>
      <c r="E1744" s="231">
        <v>1710147601.4499998</v>
      </c>
      <c r="F1744" s="232">
        <f t="shared" si="110"/>
        <v>9751261081.8800011</v>
      </c>
      <c r="G1744" s="233">
        <f t="shared" si="111"/>
        <v>31.816479010719839</v>
      </c>
      <c r="H1744" s="233">
        <f t="shared" si="108"/>
        <v>12.14375930444765</v>
      </c>
      <c r="I1744" s="233">
        <f t="shared" si="109"/>
        <v>11.957826162085743</v>
      </c>
    </row>
    <row r="1745" spans="1:9" s="2" customFormat="1" x14ac:dyDescent="0.2">
      <c r="A1745" s="228" t="s">
        <v>535</v>
      </c>
      <c r="B1745" s="229">
        <v>11301492414</v>
      </c>
      <c r="C1745" s="229">
        <v>3222161563.8200002</v>
      </c>
      <c r="D1745" s="229">
        <v>986356105.22000003</v>
      </c>
      <c r="E1745" s="229">
        <v>981234255.22000003</v>
      </c>
      <c r="F1745" s="230">
        <f t="shared" si="110"/>
        <v>8079330850.1800003</v>
      </c>
      <c r="G1745" s="191">
        <f t="shared" si="111"/>
        <v>28.510938606908841</v>
      </c>
      <c r="H1745" s="191">
        <f t="shared" si="108"/>
        <v>8.7276624103036813</v>
      </c>
      <c r="I1745" s="191">
        <f t="shared" si="109"/>
        <v>8.6823422896295721</v>
      </c>
    </row>
    <row r="1746" spans="1:9" s="2" customFormat="1" x14ac:dyDescent="0.2">
      <c r="A1746" s="185" t="s">
        <v>536</v>
      </c>
      <c r="B1746" s="182">
        <v>1200000000</v>
      </c>
      <c r="C1746" s="182">
        <v>230027354</v>
      </c>
      <c r="D1746" s="182">
        <v>196970002.59999999</v>
      </c>
      <c r="E1746" s="182">
        <v>192470002.59999999</v>
      </c>
      <c r="F1746" s="183">
        <f t="shared" si="110"/>
        <v>969972646</v>
      </c>
      <c r="G1746" s="184">
        <f t="shared" si="111"/>
        <v>19.168946166666668</v>
      </c>
      <c r="H1746" s="184">
        <f t="shared" si="108"/>
        <v>16.414166883333333</v>
      </c>
      <c r="I1746" s="184">
        <f t="shared" si="109"/>
        <v>16.039166883333333</v>
      </c>
    </row>
    <row r="1747" spans="1:9" s="2" customFormat="1" x14ac:dyDescent="0.2">
      <c r="A1747" s="185" t="s">
        <v>537</v>
      </c>
      <c r="B1747" s="182">
        <v>1800000000</v>
      </c>
      <c r="C1747" s="182">
        <v>1098042414.3</v>
      </c>
      <c r="D1747" s="182">
        <v>553412707.88</v>
      </c>
      <c r="E1747" s="182">
        <v>536443343.63</v>
      </c>
      <c r="F1747" s="183">
        <f t="shared" si="110"/>
        <v>701957585.70000005</v>
      </c>
      <c r="G1747" s="184">
        <f t="shared" si="111"/>
        <v>61.002356349999999</v>
      </c>
      <c r="H1747" s="184">
        <f t="shared" si="108"/>
        <v>30.745150437777781</v>
      </c>
      <c r="I1747" s="184">
        <f t="shared" si="109"/>
        <v>29.802407979444446</v>
      </c>
    </row>
    <row r="1748" spans="1:9" s="2" customFormat="1" x14ac:dyDescent="0.2">
      <c r="A1748" s="171" t="s">
        <v>538</v>
      </c>
      <c r="B1748" s="172">
        <v>11197140750</v>
      </c>
      <c r="C1748" s="172">
        <v>3983541754</v>
      </c>
      <c r="D1748" s="172">
        <v>2167422955</v>
      </c>
      <c r="E1748" s="172">
        <v>1992769260</v>
      </c>
      <c r="F1748" s="173">
        <f t="shared" si="110"/>
        <v>7213598996</v>
      </c>
      <c r="G1748" s="174">
        <f t="shared" si="111"/>
        <v>35.576419399747209</v>
      </c>
      <c r="H1748" s="174">
        <f t="shared" si="108"/>
        <v>19.356932304347431</v>
      </c>
      <c r="I1748" s="174">
        <f t="shared" si="109"/>
        <v>17.797126110074128</v>
      </c>
    </row>
    <row r="1749" spans="1:9" s="2" customFormat="1" ht="11.25" customHeight="1" x14ac:dyDescent="0.2">
      <c r="A1749" s="171" t="s">
        <v>109</v>
      </c>
      <c r="B1749" s="172">
        <v>7058908352</v>
      </c>
      <c r="C1749" s="172">
        <v>3948381272</v>
      </c>
      <c r="D1749" s="172">
        <v>2167422955</v>
      </c>
      <c r="E1749" s="172">
        <v>1992769260</v>
      </c>
      <c r="F1749" s="173">
        <f t="shared" si="110"/>
        <v>3110527080</v>
      </c>
      <c r="G1749" s="174">
        <f t="shared" si="111"/>
        <v>55.934729211795265</v>
      </c>
      <c r="H1749" s="174">
        <f t="shared" si="108"/>
        <v>30.704789564039377</v>
      </c>
      <c r="I1749" s="174">
        <f t="shared" si="109"/>
        <v>28.230558616551367</v>
      </c>
    </row>
    <row r="1750" spans="1:9" s="2" customFormat="1" x14ac:dyDescent="0.2">
      <c r="A1750" s="167" t="s">
        <v>28</v>
      </c>
      <c r="B1750" s="231">
        <v>3927749122</v>
      </c>
      <c r="C1750" s="231">
        <v>1998857522</v>
      </c>
      <c r="D1750" s="231">
        <v>1329037392</v>
      </c>
      <c r="E1750" s="231">
        <v>1191234082</v>
      </c>
      <c r="F1750" s="232">
        <f t="shared" si="110"/>
        <v>1928891600</v>
      </c>
      <c r="G1750" s="233">
        <f t="shared" si="111"/>
        <v>50.890661799249202</v>
      </c>
      <c r="H1750" s="233">
        <f t="shared" si="108"/>
        <v>33.837125303035073</v>
      </c>
      <c r="I1750" s="233">
        <f t="shared" si="109"/>
        <v>30.32867031470245</v>
      </c>
    </row>
    <row r="1751" spans="1:9" s="2" customFormat="1" x14ac:dyDescent="0.2">
      <c r="A1751" s="228" t="s">
        <v>110</v>
      </c>
      <c r="B1751" s="229">
        <v>1695320442</v>
      </c>
      <c r="C1751" s="229">
        <v>1303716903</v>
      </c>
      <c r="D1751" s="229">
        <v>690389411</v>
      </c>
      <c r="E1751" s="229">
        <v>690389411</v>
      </c>
      <c r="F1751" s="230">
        <f t="shared" si="110"/>
        <v>391603539</v>
      </c>
      <c r="G1751" s="191">
        <f t="shared" si="111"/>
        <v>76.900913284687462</v>
      </c>
      <c r="H1751" s="191">
        <f t="shared" si="108"/>
        <v>40.723239919500713</v>
      </c>
      <c r="I1751" s="191">
        <f t="shared" si="109"/>
        <v>40.723239919500713</v>
      </c>
    </row>
    <row r="1752" spans="1:9" s="2" customFormat="1" x14ac:dyDescent="0.2">
      <c r="A1752" s="228" t="s">
        <v>111</v>
      </c>
      <c r="B1752" s="229">
        <v>771491344</v>
      </c>
      <c r="C1752" s="229">
        <v>246301187</v>
      </c>
      <c r="D1752" s="229">
        <v>245551862</v>
      </c>
      <c r="E1752" s="229">
        <v>202090804</v>
      </c>
      <c r="F1752" s="230">
        <f t="shared" si="110"/>
        <v>525190157</v>
      </c>
      <c r="G1752" s="191">
        <f t="shared" si="111"/>
        <v>31.925333824613851</v>
      </c>
      <c r="H1752" s="191">
        <f t="shared" si="108"/>
        <v>31.82820700578074</v>
      </c>
      <c r="I1752" s="191">
        <f t="shared" si="109"/>
        <v>26.194824552691287</v>
      </c>
    </row>
    <row r="1753" spans="1:9" s="2" customFormat="1" x14ac:dyDescent="0.2">
      <c r="A1753" s="228" t="s">
        <v>112</v>
      </c>
      <c r="B1753" s="229">
        <v>198491344</v>
      </c>
      <c r="C1753" s="229">
        <v>102267219</v>
      </c>
      <c r="D1753" s="229">
        <v>49787611</v>
      </c>
      <c r="E1753" s="229">
        <v>49787611</v>
      </c>
      <c r="F1753" s="230">
        <f t="shared" si="110"/>
        <v>96224125</v>
      </c>
      <c r="G1753" s="191">
        <f t="shared" si="111"/>
        <v>51.522256305544488</v>
      </c>
      <c r="H1753" s="191">
        <f t="shared" si="108"/>
        <v>25.083013695549361</v>
      </c>
      <c r="I1753" s="191">
        <f t="shared" si="109"/>
        <v>25.083013695549361</v>
      </c>
    </row>
    <row r="1754" spans="1:9" s="2" customFormat="1" x14ac:dyDescent="0.2">
      <c r="A1754" s="185" t="s">
        <v>150</v>
      </c>
      <c r="B1754" s="182">
        <v>970828592</v>
      </c>
      <c r="C1754" s="182">
        <v>276506337</v>
      </c>
      <c r="D1754" s="182">
        <v>276506337</v>
      </c>
      <c r="E1754" s="182">
        <v>202155627</v>
      </c>
      <c r="F1754" s="183">
        <f t="shared" si="110"/>
        <v>694322255</v>
      </c>
      <c r="G1754" s="184">
        <f t="shared" si="111"/>
        <v>28.481478530661157</v>
      </c>
      <c r="H1754" s="184">
        <f t="shared" si="108"/>
        <v>28.481478530661157</v>
      </c>
      <c r="I1754" s="184">
        <f t="shared" si="109"/>
        <v>20.822998896596157</v>
      </c>
    </row>
    <row r="1755" spans="1:9" s="2" customFormat="1" x14ac:dyDescent="0.2">
      <c r="A1755" s="185" t="s">
        <v>151</v>
      </c>
      <c r="B1755" s="182">
        <v>49149000</v>
      </c>
      <c r="C1755" s="182">
        <v>0</v>
      </c>
      <c r="D1755" s="182">
        <v>0</v>
      </c>
      <c r="E1755" s="182">
        <v>0</v>
      </c>
      <c r="F1755" s="183">
        <f t="shared" si="110"/>
        <v>49149000</v>
      </c>
      <c r="G1755" s="184">
        <f t="shared" si="111"/>
        <v>0</v>
      </c>
      <c r="H1755" s="184">
        <f t="shared" si="108"/>
        <v>0</v>
      </c>
      <c r="I1755" s="184">
        <f t="shared" si="109"/>
        <v>0</v>
      </c>
    </row>
    <row r="1756" spans="1:9" s="2" customFormat="1" x14ac:dyDescent="0.2">
      <c r="A1756" s="185" t="s">
        <v>152</v>
      </c>
      <c r="B1756" s="182">
        <v>242468400</v>
      </c>
      <c r="C1756" s="182">
        <v>70065876</v>
      </c>
      <c r="D1756" s="182">
        <v>66802171</v>
      </c>
      <c r="E1756" s="182">
        <v>46810629</v>
      </c>
      <c r="F1756" s="183">
        <f t="shared" si="110"/>
        <v>172402524</v>
      </c>
      <c r="G1756" s="184">
        <f t="shared" si="111"/>
        <v>28.896910277792898</v>
      </c>
      <c r="H1756" s="184">
        <f t="shared" si="108"/>
        <v>27.550877145227997</v>
      </c>
      <c r="I1756" s="184">
        <f t="shared" si="109"/>
        <v>19.30586789866226</v>
      </c>
    </row>
    <row r="1757" spans="1:9" s="2" customFormat="1" x14ac:dyDescent="0.2">
      <c r="A1757" s="167" t="s">
        <v>29</v>
      </c>
      <c r="B1757" s="231">
        <v>2346158636</v>
      </c>
      <c r="C1757" s="231">
        <v>1831997372</v>
      </c>
      <c r="D1757" s="231">
        <v>729833027</v>
      </c>
      <c r="E1757" s="231">
        <v>692982642</v>
      </c>
      <c r="F1757" s="232">
        <f t="shared" si="110"/>
        <v>514161264</v>
      </c>
      <c r="G1757" s="233">
        <f t="shared" si="111"/>
        <v>78.084974472288835</v>
      </c>
      <c r="H1757" s="233">
        <f t="shared" si="108"/>
        <v>31.107573707986898</v>
      </c>
      <c r="I1757" s="233">
        <f t="shared" si="109"/>
        <v>29.536904767082422</v>
      </c>
    </row>
    <row r="1758" spans="1:9" s="2" customFormat="1" x14ac:dyDescent="0.2">
      <c r="A1758" s="185" t="s">
        <v>113</v>
      </c>
      <c r="B1758" s="182">
        <v>2346158636</v>
      </c>
      <c r="C1758" s="182">
        <v>1831997372</v>
      </c>
      <c r="D1758" s="182">
        <v>729833027</v>
      </c>
      <c r="E1758" s="182">
        <v>692982642</v>
      </c>
      <c r="F1758" s="183">
        <f t="shared" si="110"/>
        <v>514161264</v>
      </c>
      <c r="G1758" s="184">
        <f t="shared" si="111"/>
        <v>78.084974472288835</v>
      </c>
      <c r="H1758" s="184">
        <f t="shared" si="108"/>
        <v>31.107573707986898</v>
      </c>
      <c r="I1758" s="184">
        <f t="shared" si="109"/>
        <v>29.536904767082422</v>
      </c>
    </row>
    <row r="1759" spans="1:9" s="2" customFormat="1" x14ac:dyDescent="0.2">
      <c r="A1759" s="167" t="s">
        <v>30</v>
      </c>
      <c r="B1759" s="231">
        <v>765340994</v>
      </c>
      <c r="C1759" s="231">
        <v>117526378</v>
      </c>
      <c r="D1759" s="231">
        <v>108552536</v>
      </c>
      <c r="E1759" s="231">
        <v>108552536</v>
      </c>
      <c r="F1759" s="232">
        <f t="shared" si="110"/>
        <v>647814616</v>
      </c>
      <c r="G1759" s="233">
        <f t="shared" si="111"/>
        <v>15.356080351289794</v>
      </c>
      <c r="H1759" s="233">
        <f t="shared" si="108"/>
        <v>14.183551756800316</v>
      </c>
      <c r="I1759" s="233">
        <f t="shared" si="109"/>
        <v>14.183551756800316</v>
      </c>
    </row>
    <row r="1760" spans="1:9" s="2" customFormat="1" x14ac:dyDescent="0.2">
      <c r="A1760" s="228" t="s">
        <v>115</v>
      </c>
      <c r="B1760" s="229">
        <v>625148705</v>
      </c>
      <c r="C1760" s="229">
        <v>0</v>
      </c>
      <c r="D1760" s="229">
        <v>0</v>
      </c>
      <c r="E1760" s="229">
        <v>0</v>
      </c>
      <c r="F1760" s="230">
        <f t="shared" si="110"/>
        <v>625148705</v>
      </c>
      <c r="G1760" s="191">
        <f t="shared" si="111"/>
        <v>0</v>
      </c>
      <c r="H1760" s="191">
        <f t="shared" si="108"/>
        <v>0</v>
      </c>
      <c r="I1760" s="191">
        <f t="shared" si="109"/>
        <v>0</v>
      </c>
    </row>
    <row r="1761" spans="1:9" s="2" customFormat="1" x14ac:dyDescent="0.2">
      <c r="A1761" s="185" t="s">
        <v>534</v>
      </c>
      <c r="B1761" s="182">
        <v>130192289</v>
      </c>
      <c r="C1761" s="182">
        <v>117526378</v>
      </c>
      <c r="D1761" s="182">
        <v>108552536</v>
      </c>
      <c r="E1761" s="182">
        <v>108552536</v>
      </c>
      <c r="F1761" s="183">
        <f t="shared" si="110"/>
        <v>12665911</v>
      </c>
      <c r="G1761" s="184">
        <f t="shared" si="111"/>
        <v>90.271381586969412</v>
      </c>
      <c r="H1761" s="184">
        <f t="shared" si="108"/>
        <v>83.378621601775507</v>
      </c>
      <c r="I1761" s="184">
        <f t="shared" si="109"/>
        <v>83.378621601775507</v>
      </c>
    </row>
    <row r="1762" spans="1:9" s="2" customFormat="1" x14ac:dyDescent="0.2">
      <c r="A1762" s="228" t="s">
        <v>124</v>
      </c>
      <c r="B1762" s="229">
        <v>10000000</v>
      </c>
      <c r="C1762" s="229">
        <v>0</v>
      </c>
      <c r="D1762" s="229">
        <v>0</v>
      </c>
      <c r="E1762" s="229">
        <v>0</v>
      </c>
      <c r="F1762" s="230">
        <f t="shared" si="110"/>
        <v>10000000</v>
      </c>
      <c r="G1762" s="191">
        <f t="shared" si="111"/>
        <v>0</v>
      </c>
      <c r="H1762" s="191">
        <f t="shared" si="108"/>
        <v>0</v>
      </c>
      <c r="I1762" s="191">
        <f t="shared" si="109"/>
        <v>0</v>
      </c>
    </row>
    <row r="1763" spans="1:9" s="2" customFormat="1" x14ac:dyDescent="0.2">
      <c r="A1763" s="167" t="s">
        <v>127</v>
      </c>
      <c r="B1763" s="231">
        <v>19659600</v>
      </c>
      <c r="C1763" s="231">
        <v>0</v>
      </c>
      <c r="D1763" s="231">
        <v>0</v>
      </c>
      <c r="E1763" s="231">
        <v>0</v>
      </c>
      <c r="F1763" s="232">
        <f t="shared" si="110"/>
        <v>19659600</v>
      </c>
      <c r="G1763" s="233">
        <f t="shared" si="111"/>
        <v>0</v>
      </c>
      <c r="H1763" s="233">
        <f t="shared" si="108"/>
        <v>0</v>
      </c>
      <c r="I1763" s="233">
        <f t="shared" si="109"/>
        <v>0</v>
      </c>
    </row>
    <row r="1764" spans="1:9" s="2" customFormat="1" x14ac:dyDescent="0.2">
      <c r="A1764" s="185" t="s">
        <v>130</v>
      </c>
      <c r="B1764" s="182">
        <v>19659600</v>
      </c>
      <c r="C1764" s="182">
        <v>0</v>
      </c>
      <c r="D1764" s="182">
        <v>0</v>
      </c>
      <c r="E1764" s="182">
        <v>0</v>
      </c>
      <c r="F1764" s="183">
        <f t="shared" si="110"/>
        <v>19659600</v>
      </c>
      <c r="G1764" s="184">
        <f t="shared" si="111"/>
        <v>0</v>
      </c>
      <c r="H1764" s="184">
        <f t="shared" si="108"/>
        <v>0</v>
      </c>
      <c r="I1764" s="184">
        <f t="shared" si="109"/>
        <v>0</v>
      </c>
    </row>
    <row r="1765" spans="1:9" s="2" customFormat="1" x14ac:dyDescent="0.2">
      <c r="A1765" s="167" t="s">
        <v>131</v>
      </c>
      <c r="B1765" s="231">
        <v>4138232398</v>
      </c>
      <c r="C1765" s="231">
        <v>35160482</v>
      </c>
      <c r="D1765" s="231">
        <v>0</v>
      </c>
      <c r="E1765" s="231">
        <v>0</v>
      </c>
      <c r="F1765" s="232">
        <f t="shared" si="110"/>
        <v>4103071916</v>
      </c>
      <c r="G1765" s="233">
        <f t="shared" si="111"/>
        <v>0.84964976875133924</v>
      </c>
      <c r="H1765" s="233">
        <f t="shared" si="108"/>
        <v>0</v>
      </c>
      <c r="I1765" s="233">
        <f t="shared" si="109"/>
        <v>0</v>
      </c>
    </row>
    <row r="1766" spans="1:9" s="2" customFormat="1" x14ac:dyDescent="0.2">
      <c r="A1766" s="171" t="s">
        <v>1659</v>
      </c>
      <c r="B1766" s="172">
        <v>4138232398</v>
      </c>
      <c r="C1766" s="172">
        <v>35160482</v>
      </c>
      <c r="D1766" s="172">
        <v>0</v>
      </c>
      <c r="E1766" s="172">
        <v>0</v>
      </c>
      <c r="F1766" s="173">
        <f t="shared" si="110"/>
        <v>4103071916</v>
      </c>
      <c r="G1766" s="174">
        <f t="shared" si="111"/>
        <v>0.84964976875133924</v>
      </c>
      <c r="H1766" s="174">
        <f t="shared" si="108"/>
        <v>0</v>
      </c>
      <c r="I1766" s="174">
        <f t="shared" si="109"/>
        <v>0</v>
      </c>
    </row>
    <row r="1767" spans="1:9" s="2" customFormat="1" x14ac:dyDescent="0.2">
      <c r="A1767" s="185" t="s">
        <v>539</v>
      </c>
      <c r="B1767" s="182">
        <v>0</v>
      </c>
      <c r="C1767" s="182">
        <v>0</v>
      </c>
      <c r="D1767" s="182">
        <v>0</v>
      </c>
      <c r="E1767" s="182">
        <v>0</v>
      </c>
      <c r="F1767" s="183">
        <f t="shared" si="110"/>
        <v>0</v>
      </c>
      <c r="G1767" s="184">
        <f t="shared" si="111"/>
        <v>0</v>
      </c>
      <c r="H1767" s="184">
        <f t="shared" si="108"/>
        <v>0</v>
      </c>
      <c r="I1767" s="184">
        <f t="shared" si="109"/>
        <v>0</v>
      </c>
    </row>
    <row r="1768" spans="1:9" s="2" customFormat="1" ht="11.25" customHeight="1" x14ac:dyDescent="0.2">
      <c r="A1768" s="228" t="s">
        <v>1716</v>
      </c>
      <c r="B1768" s="229">
        <v>4138232398</v>
      </c>
      <c r="C1768" s="229">
        <v>35160482</v>
      </c>
      <c r="D1768" s="229">
        <v>0</v>
      </c>
      <c r="E1768" s="229">
        <v>0</v>
      </c>
      <c r="F1768" s="230">
        <f t="shared" si="110"/>
        <v>4103071916</v>
      </c>
      <c r="G1768" s="191">
        <f t="shared" si="111"/>
        <v>0.84964976875133924</v>
      </c>
      <c r="H1768" s="191">
        <f t="shared" si="108"/>
        <v>0</v>
      </c>
      <c r="I1768" s="191">
        <f t="shared" si="109"/>
        <v>0</v>
      </c>
    </row>
    <row r="1769" spans="1:9" s="2" customFormat="1" x14ac:dyDescent="0.2">
      <c r="A1769" s="167" t="s">
        <v>540</v>
      </c>
      <c r="B1769" s="231">
        <v>16397597845</v>
      </c>
      <c r="C1769" s="231">
        <v>5431839674.5</v>
      </c>
      <c r="D1769" s="231">
        <v>3983928768</v>
      </c>
      <c r="E1769" s="231">
        <v>3949595790</v>
      </c>
      <c r="F1769" s="232">
        <f t="shared" si="110"/>
        <v>10965758170.5</v>
      </c>
      <c r="G1769" s="233">
        <f t="shared" si="111"/>
        <v>33.125825659618137</v>
      </c>
      <c r="H1769" s="233">
        <f t="shared" si="108"/>
        <v>24.295807261883731</v>
      </c>
      <c r="I1769" s="233">
        <f t="shared" si="109"/>
        <v>24.086429166844834</v>
      </c>
    </row>
    <row r="1770" spans="1:9" s="2" customFormat="1" x14ac:dyDescent="0.2">
      <c r="A1770" s="167" t="s">
        <v>109</v>
      </c>
      <c r="B1770" s="231">
        <v>8636811199</v>
      </c>
      <c r="C1770" s="231">
        <v>3901587381.5</v>
      </c>
      <c r="D1770" s="231">
        <v>3340793958</v>
      </c>
      <c r="E1770" s="231">
        <v>3306460980</v>
      </c>
      <c r="F1770" s="232">
        <f t="shared" si="110"/>
        <v>4735223817.5</v>
      </c>
      <c r="G1770" s="233">
        <f t="shared" si="111"/>
        <v>45.173933893006016</v>
      </c>
      <c r="H1770" s="233">
        <f t="shared" si="108"/>
        <v>38.680872847918785</v>
      </c>
      <c r="I1770" s="233">
        <f t="shared" si="109"/>
        <v>38.283353703307</v>
      </c>
    </row>
    <row r="1771" spans="1:9" s="2" customFormat="1" x14ac:dyDescent="0.2">
      <c r="A1771" s="171" t="s">
        <v>28</v>
      </c>
      <c r="B1771" s="172">
        <v>5795606180</v>
      </c>
      <c r="C1771" s="172">
        <v>2660607151</v>
      </c>
      <c r="D1771" s="172">
        <v>2485831298</v>
      </c>
      <c r="E1771" s="172">
        <v>2451498320</v>
      </c>
      <c r="F1771" s="173">
        <f t="shared" si="110"/>
        <v>3134999029</v>
      </c>
      <c r="G1771" s="174">
        <f t="shared" si="111"/>
        <v>45.907314409689583</v>
      </c>
      <c r="H1771" s="174">
        <f t="shared" si="108"/>
        <v>42.89165310400714</v>
      </c>
      <c r="I1771" s="174">
        <f t="shared" si="109"/>
        <v>42.299256434294158</v>
      </c>
    </row>
    <row r="1772" spans="1:9" s="2" customFormat="1" x14ac:dyDescent="0.2">
      <c r="A1772" s="228" t="s">
        <v>110</v>
      </c>
      <c r="B1772" s="229">
        <v>3242798008</v>
      </c>
      <c r="C1772" s="229">
        <v>1395572215</v>
      </c>
      <c r="D1772" s="229">
        <v>1395572215</v>
      </c>
      <c r="E1772" s="229">
        <v>1395572215</v>
      </c>
      <c r="F1772" s="230">
        <f t="shared" si="110"/>
        <v>1847225793</v>
      </c>
      <c r="G1772" s="191">
        <f t="shared" si="111"/>
        <v>43.03605132225676</v>
      </c>
      <c r="H1772" s="191">
        <f t="shared" si="108"/>
        <v>43.03605132225676</v>
      </c>
      <c r="I1772" s="191">
        <f t="shared" si="109"/>
        <v>43.03605132225676</v>
      </c>
    </row>
    <row r="1773" spans="1:9" s="2" customFormat="1" x14ac:dyDescent="0.2">
      <c r="A1773" s="185" t="s">
        <v>111</v>
      </c>
      <c r="B1773" s="182">
        <v>1076415073</v>
      </c>
      <c r="C1773" s="182">
        <v>483884030</v>
      </c>
      <c r="D1773" s="182">
        <v>398323939</v>
      </c>
      <c r="E1773" s="182">
        <v>398323939</v>
      </c>
      <c r="F1773" s="183">
        <f t="shared" si="110"/>
        <v>592531043</v>
      </c>
      <c r="G1773" s="184">
        <f t="shared" si="111"/>
        <v>44.953293774621827</v>
      </c>
      <c r="H1773" s="184">
        <f t="shared" si="108"/>
        <v>37.004678677516068</v>
      </c>
      <c r="I1773" s="184">
        <f t="shared" si="109"/>
        <v>37.004678677516068</v>
      </c>
    </row>
    <row r="1774" spans="1:9" s="2" customFormat="1" x14ac:dyDescent="0.2">
      <c r="A1774" s="185" t="s">
        <v>112</v>
      </c>
      <c r="B1774" s="182">
        <v>486005848</v>
      </c>
      <c r="C1774" s="182">
        <v>187036979</v>
      </c>
      <c r="D1774" s="182">
        <v>187036979</v>
      </c>
      <c r="E1774" s="182">
        <v>187036979</v>
      </c>
      <c r="F1774" s="183">
        <f t="shared" si="110"/>
        <v>298968869</v>
      </c>
      <c r="G1774" s="184">
        <f t="shared" si="111"/>
        <v>38.484512021756579</v>
      </c>
      <c r="H1774" s="184">
        <f t="shared" si="108"/>
        <v>38.484512021756579</v>
      </c>
      <c r="I1774" s="184">
        <f t="shared" si="109"/>
        <v>38.484512021756579</v>
      </c>
    </row>
    <row r="1775" spans="1:9" s="2" customFormat="1" x14ac:dyDescent="0.2">
      <c r="A1775" s="185" t="s">
        <v>150</v>
      </c>
      <c r="B1775" s="182">
        <v>726866750</v>
      </c>
      <c r="C1775" s="182">
        <v>452618467</v>
      </c>
      <c r="D1775" s="182">
        <v>368329221</v>
      </c>
      <c r="E1775" s="182">
        <v>333996243</v>
      </c>
      <c r="F1775" s="183">
        <f t="shared" si="110"/>
        <v>274248283</v>
      </c>
      <c r="G1775" s="184">
        <f t="shared" si="111"/>
        <v>62.269799382073806</v>
      </c>
      <c r="H1775" s="184">
        <f t="shared" si="108"/>
        <v>50.673554815927403</v>
      </c>
      <c r="I1775" s="184">
        <f t="shared" si="109"/>
        <v>45.950133638662102</v>
      </c>
    </row>
    <row r="1776" spans="1:9" s="2" customFormat="1" x14ac:dyDescent="0.2">
      <c r="A1776" s="185" t="s">
        <v>151</v>
      </c>
      <c r="B1776" s="182">
        <v>16970125</v>
      </c>
      <c r="C1776" s="182">
        <v>1280862</v>
      </c>
      <c r="D1776" s="182">
        <v>862986</v>
      </c>
      <c r="E1776" s="182">
        <v>862986</v>
      </c>
      <c r="F1776" s="183">
        <f t="shared" si="110"/>
        <v>15689263</v>
      </c>
      <c r="G1776" s="184">
        <f t="shared" si="111"/>
        <v>7.5477464072892815</v>
      </c>
      <c r="H1776" s="184">
        <f t="shared" si="108"/>
        <v>5.0853249460448877</v>
      </c>
      <c r="I1776" s="184">
        <f t="shared" si="109"/>
        <v>5.0853249460448877</v>
      </c>
    </row>
    <row r="1777" spans="1:9" s="2" customFormat="1" x14ac:dyDescent="0.2">
      <c r="A1777" s="185" t="s">
        <v>152</v>
      </c>
      <c r="B1777" s="182">
        <v>246550376</v>
      </c>
      <c r="C1777" s="182">
        <v>140214598</v>
      </c>
      <c r="D1777" s="182">
        <v>135705958</v>
      </c>
      <c r="E1777" s="182">
        <v>135705958</v>
      </c>
      <c r="F1777" s="183">
        <f t="shared" si="110"/>
        <v>106335778</v>
      </c>
      <c r="G1777" s="184">
        <f t="shared" si="111"/>
        <v>56.870567498140822</v>
      </c>
      <c r="H1777" s="184">
        <f t="shared" si="108"/>
        <v>55.041878338080487</v>
      </c>
      <c r="I1777" s="184">
        <f t="shared" si="109"/>
        <v>55.041878338080487</v>
      </c>
    </row>
    <row r="1778" spans="1:9" s="2" customFormat="1" x14ac:dyDescent="0.2">
      <c r="A1778" s="167" t="s">
        <v>29</v>
      </c>
      <c r="B1778" s="231">
        <v>1716414298</v>
      </c>
      <c r="C1778" s="231">
        <v>1228238180.5</v>
      </c>
      <c r="D1778" s="231">
        <v>842220610</v>
      </c>
      <c r="E1778" s="231">
        <v>842220610</v>
      </c>
      <c r="F1778" s="232">
        <f t="shared" si="110"/>
        <v>488176117.5</v>
      </c>
      <c r="G1778" s="233">
        <f t="shared" si="111"/>
        <v>71.558375033997763</v>
      </c>
      <c r="H1778" s="233">
        <f t="shared" si="108"/>
        <v>49.068608376274433</v>
      </c>
      <c r="I1778" s="233">
        <f t="shared" si="109"/>
        <v>49.068608376274433</v>
      </c>
    </row>
    <row r="1779" spans="1:9" s="2" customFormat="1" x14ac:dyDescent="0.2">
      <c r="A1779" s="228" t="s">
        <v>113</v>
      </c>
      <c r="B1779" s="229">
        <v>1716414298</v>
      </c>
      <c r="C1779" s="229">
        <v>1228238180.5</v>
      </c>
      <c r="D1779" s="229">
        <v>842220610</v>
      </c>
      <c r="E1779" s="229">
        <v>842220610</v>
      </c>
      <c r="F1779" s="230">
        <f t="shared" si="110"/>
        <v>488176117.5</v>
      </c>
      <c r="G1779" s="191">
        <f t="shared" si="111"/>
        <v>71.558375033997763</v>
      </c>
      <c r="H1779" s="191">
        <f t="shared" si="108"/>
        <v>49.068608376274433</v>
      </c>
      <c r="I1779" s="191">
        <f t="shared" si="109"/>
        <v>49.068608376274433</v>
      </c>
    </row>
    <row r="1780" spans="1:9" s="2" customFormat="1" x14ac:dyDescent="0.2">
      <c r="A1780" s="171" t="s">
        <v>30</v>
      </c>
      <c r="B1780" s="172">
        <v>1088322163</v>
      </c>
      <c r="C1780" s="172">
        <v>0</v>
      </c>
      <c r="D1780" s="172">
        <v>0</v>
      </c>
      <c r="E1780" s="172">
        <v>0</v>
      </c>
      <c r="F1780" s="173">
        <f t="shared" si="110"/>
        <v>1088322163</v>
      </c>
      <c r="G1780" s="174">
        <f t="shared" si="111"/>
        <v>0</v>
      </c>
      <c r="H1780" s="174">
        <f t="shared" si="108"/>
        <v>0</v>
      </c>
      <c r="I1780" s="174">
        <f t="shared" si="109"/>
        <v>0</v>
      </c>
    </row>
    <row r="1781" spans="1:9" s="2" customFormat="1" x14ac:dyDescent="0.2">
      <c r="A1781" s="228" t="s">
        <v>115</v>
      </c>
      <c r="B1781" s="234">
        <v>1045851748</v>
      </c>
      <c r="C1781" s="234">
        <v>0</v>
      </c>
      <c r="D1781" s="234">
        <v>0</v>
      </c>
      <c r="E1781" s="234">
        <v>0</v>
      </c>
      <c r="F1781" s="235">
        <f t="shared" si="110"/>
        <v>1045851748</v>
      </c>
      <c r="G1781" s="191">
        <f t="shared" si="111"/>
        <v>0</v>
      </c>
      <c r="H1781" s="191">
        <f t="shared" si="108"/>
        <v>0</v>
      </c>
      <c r="I1781" s="191">
        <f t="shared" si="109"/>
        <v>0</v>
      </c>
    </row>
    <row r="1782" spans="1:9" s="2" customFormat="1" x14ac:dyDescent="0.2">
      <c r="A1782" s="185" t="s">
        <v>534</v>
      </c>
      <c r="B1782" s="182">
        <v>10026396</v>
      </c>
      <c r="C1782" s="182">
        <v>0</v>
      </c>
      <c r="D1782" s="182">
        <v>0</v>
      </c>
      <c r="E1782" s="182">
        <v>0</v>
      </c>
      <c r="F1782" s="183">
        <f t="shared" si="110"/>
        <v>10026396</v>
      </c>
      <c r="G1782" s="184">
        <f t="shared" si="111"/>
        <v>0</v>
      </c>
      <c r="H1782" s="184">
        <f t="shared" si="108"/>
        <v>0</v>
      </c>
      <c r="I1782" s="184">
        <f t="shared" si="109"/>
        <v>0</v>
      </c>
    </row>
    <row r="1783" spans="1:9" s="2" customFormat="1" x14ac:dyDescent="0.2">
      <c r="A1783" s="185" t="s">
        <v>118</v>
      </c>
      <c r="B1783" s="182">
        <v>32444019</v>
      </c>
      <c r="C1783" s="182">
        <v>0</v>
      </c>
      <c r="D1783" s="182">
        <v>0</v>
      </c>
      <c r="E1783" s="182">
        <v>0</v>
      </c>
      <c r="F1783" s="183">
        <f t="shared" si="110"/>
        <v>32444019</v>
      </c>
      <c r="G1783" s="184">
        <f t="shared" si="111"/>
        <v>0</v>
      </c>
      <c r="H1783" s="184">
        <f t="shared" si="108"/>
        <v>0</v>
      </c>
      <c r="I1783" s="184">
        <f t="shared" si="109"/>
        <v>0</v>
      </c>
    </row>
    <row r="1784" spans="1:9" s="2" customFormat="1" x14ac:dyDescent="0.2">
      <c r="A1784" s="167" t="s">
        <v>127</v>
      </c>
      <c r="B1784" s="231">
        <v>36468558</v>
      </c>
      <c r="C1784" s="231">
        <v>12742050</v>
      </c>
      <c r="D1784" s="231">
        <v>12742050</v>
      </c>
      <c r="E1784" s="231">
        <v>12742050</v>
      </c>
      <c r="F1784" s="232">
        <f t="shared" si="110"/>
        <v>23726508</v>
      </c>
      <c r="G1784" s="233">
        <f t="shared" si="111"/>
        <v>34.939824053366735</v>
      </c>
      <c r="H1784" s="233">
        <f t="shared" si="108"/>
        <v>34.939824053366735</v>
      </c>
      <c r="I1784" s="233">
        <f t="shared" si="109"/>
        <v>34.939824053366735</v>
      </c>
    </row>
    <row r="1785" spans="1:9" s="2" customFormat="1" x14ac:dyDescent="0.2">
      <c r="A1785" s="185" t="s">
        <v>128</v>
      </c>
      <c r="B1785" s="182">
        <v>14624558</v>
      </c>
      <c r="C1785" s="182">
        <v>12742050</v>
      </c>
      <c r="D1785" s="182">
        <v>12742050</v>
      </c>
      <c r="E1785" s="182">
        <v>12742050</v>
      </c>
      <c r="F1785" s="183">
        <f t="shared" si="110"/>
        <v>1882508</v>
      </c>
      <c r="G1785" s="184">
        <f t="shared" si="111"/>
        <v>87.127761399694947</v>
      </c>
      <c r="H1785" s="184">
        <f t="shared" si="108"/>
        <v>87.127761399694947</v>
      </c>
      <c r="I1785" s="184">
        <f t="shared" si="109"/>
        <v>87.127761399694947</v>
      </c>
    </row>
    <row r="1786" spans="1:9" s="2" customFormat="1" x14ac:dyDescent="0.2">
      <c r="A1786" s="185" t="s">
        <v>130</v>
      </c>
      <c r="B1786" s="182">
        <v>21844000</v>
      </c>
      <c r="C1786" s="182">
        <v>0</v>
      </c>
      <c r="D1786" s="182">
        <v>0</v>
      </c>
      <c r="E1786" s="182">
        <v>0</v>
      </c>
      <c r="F1786" s="183">
        <f t="shared" si="110"/>
        <v>21844000</v>
      </c>
      <c r="G1786" s="184">
        <f t="shared" si="111"/>
        <v>0</v>
      </c>
      <c r="H1786" s="184">
        <f t="shared" si="108"/>
        <v>0</v>
      </c>
      <c r="I1786" s="184">
        <f t="shared" si="109"/>
        <v>0</v>
      </c>
    </row>
    <row r="1787" spans="1:9" s="2" customFormat="1" x14ac:dyDescent="0.2">
      <c r="A1787" s="171" t="s">
        <v>131</v>
      </c>
      <c r="B1787" s="172">
        <v>7760786646</v>
      </c>
      <c r="C1787" s="172">
        <v>1530252293</v>
      </c>
      <c r="D1787" s="172">
        <v>643134810</v>
      </c>
      <c r="E1787" s="172">
        <v>643134810</v>
      </c>
      <c r="F1787" s="173">
        <f t="shared" si="110"/>
        <v>6230534353</v>
      </c>
      <c r="G1787" s="174">
        <f t="shared" si="111"/>
        <v>19.717747218172914</v>
      </c>
      <c r="H1787" s="174">
        <f t="shared" si="108"/>
        <v>8.2869796495627046</v>
      </c>
      <c r="I1787" s="174">
        <f t="shared" si="109"/>
        <v>8.2869796495627046</v>
      </c>
    </row>
    <row r="1788" spans="1:9" s="2" customFormat="1" x14ac:dyDescent="0.2">
      <c r="A1788" s="167" t="s">
        <v>1659</v>
      </c>
      <c r="B1788" s="231">
        <v>7760786646</v>
      </c>
      <c r="C1788" s="231">
        <v>1530252293</v>
      </c>
      <c r="D1788" s="231">
        <v>643134810</v>
      </c>
      <c r="E1788" s="231">
        <v>643134810</v>
      </c>
      <c r="F1788" s="232">
        <f t="shared" si="110"/>
        <v>6230534353</v>
      </c>
      <c r="G1788" s="233">
        <f t="shared" si="111"/>
        <v>19.717747218172914</v>
      </c>
      <c r="H1788" s="233">
        <f t="shared" si="108"/>
        <v>8.2869796495627046</v>
      </c>
      <c r="I1788" s="233">
        <f t="shared" si="109"/>
        <v>8.2869796495627046</v>
      </c>
    </row>
    <row r="1789" spans="1:9" s="2" customFormat="1" x14ac:dyDescent="0.2">
      <c r="A1789" s="228" t="s">
        <v>537</v>
      </c>
      <c r="B1789" s="229">
        <v>7760786646</v>
      </c>
      <c r="C1789" s="229">
        <v>1530252293</v>
      </c>
      <c r="D1789" s="229">
        <v>643134810</v>
      </c>
      <c r="E1789" s="229">
        <v>643134810</v>
      </c>
      <c r="F1789" s="230">
        <f t="shared" si="110"/>
        <v>6230534353</v>
      </c>
      <c r="G1789" s="191">
        <f t="shared" si="111"/>
        <v>19.717747218172914</v>
      </c>
      <c r="H1789" s="191">
        <f t="shared" si="108"/>
        <v>8.2869796495627046</v>
      </c>
      <c r="I1789" s="191">
        <f t="shared" si="109"/>
        <v>8.2869796495627046</v>
      </c>
    </row>
    <row r="1790" spans="1:9" s="2" customFormat="1" x14ac:dyDescent="0.2">
      <c r="A1790" s="167" t="s">
        <v>541</v>
      </c>
      <c r="B1790" s="231">
        <v>33450474993</v>
      </c>
      <c r="C1790" s="231">
        <v>9805313228</v>
      </c>
      <c r="D1790" s="231">
        <v>7269189704</v>
      </c>
      <c r="E1790" s="231">
        <v>7256770664</v>
      </c>
      <c r="F1790" s="232">
        <f t="shared" si="110"/>
        <v>23645161765</v>
      </c>
      <c r="G1790" s="233">
        <f t="shared" si="111"/>
        <v>29.312926737368915</v>
      </c>
      <c r="H1790" s="233">
        <f t="shared" si="108"/>
        <v>21.731200246098702</v>
      </c>
      <c r="I1790" s="233">
        <f t="shared" si="109"/>
        <v>21.694073598412533</v>
      </c>
    </row>
    <row r="1791" spans="1:9" s="2" customFormat="1" x14ac:dyDescent="0.2">
      <c r="A1791" s="167" t="s">
        <v>109</v>
      </c>
      <c r="B1791" s="231">
        <v>24958184872</v>
      </c>
      <c r="C1791" s="231">
        <v>8549702756</v>
      </c>
      <c r="D1791" s="231">
        <v>6698035788</v>
      </c>
      <c r="E1791" s="231">
        <v>6685616748</v>
      </c>
      <c r="F1791" s="232">
        <f t="shared" si="110"/>
        <v>16408482116</v>
      </c>
      <c r="G1791" s="233">
        <f t="shared" si="111"/>
        <v>34.256107965574493</v>
      </c>
      <c r="H1791" s="233">
        <f t="shared" si="108"/>
        <v>26.837030907301152</v>
      </c>
      <c r="I1791" s="233">
        <f t="shared" si="109"/>
        <v>26.78727151949434</v>
      </c>
    </row>
    <row r="1792" spans="1:9" s="2" customFormat="1" x14ac:dyDescent="0.2">
      <c r="A1792" s="171" t="s">
        <v>28</v>
      </c>
      <c r="B1792" s="172">
        <v>13456393060</v>
      </c>
      <c r="C1792" s="172">
        <v>5571940085</v>
      </c>
      <c r="D1792" s="172">
        <v>5036166721</v>
      </c>
      <c r="E1792" s="172">
        <v>5027447681</v>
      </c>
      <c r="F1792" s="173">
        <f t="shared" si="110"/>
        <v>7884452975</v>
      </c>
      <c r="G1792" s="174">
        <f t="shared" si="111"/>
        <v>41.407382053686831</v>
      </c>
      <c r="H1792" s="174">
        <f t="shared" si="108"/>
        <v>37.425829481529725</v>
      </c>
      <c r="I1792" s="174">
        <f t="shared" si="109"/>
        <v>37.361034703604297</v>
      </c>
    </row>
    <row r="1793" spans="1:9" s="2" customFormat="1" x14ac:dyDescent="0.2">
      <c r="A1793" s="185" t="s">
        <v>110</v>
      </c>
      <c r="B1793" s="182">
        <v>6557608844</v>
      </c>
      <c r="C1793" s="182">
        <v>2311657623</v>
      </c>
      <c r="D1793" s="182">
        <v>2311657623</v>
      </c>
      <c r="E1793" s="182">
        <v>2311657623</v>
      </c>
      <c r="F1793" s="183">
        <f t="shared" si="110"/>
        <v>4245951221</v>
      </c>
      <c r="G1793" s="184">
        <f t="shared" si="111"/>
        <v>35.251532654545137</v>
      </c>
      <c r="H1793" s="184">
        <f t="shared" si="108"/>
        <v>35.251532654545137</v>
      </c>
      <c r="I1793" s="184">
        <f t="shared" si="109"/>
        <v>35.251532654545137</v>
      </c>
    </row>
    <row r="1794" spans="1:9" s="2" customFormat="1" x14ac:dyDescent="0.2">
      <c r="A1794" s="228" t="s">
        <v>111</v>
      </c>
      <c r="B1794" s="229">
        <v>2197352673</v>
      </c>
      <c r="C1794" s="229">
        <v>894075133</v>
      </c>
      <c r="D1794" s="229">
        <v>894075133</v>
      </c>
      <c r="E1794" s="229">
        <v>894075133</v>
      </c>
      <c r="F1794" s="230">
        <f t="shared" si="110"/>
        <v>1303277540</v>
      </c>
      <c r="G1794" s="191">
        <f t="shared" si="111"/>
        <v>40.688740773657322</v>
      </c>
      <c r="H1794" s="191">
        <f t="shared" si="108"/>
        <v>40.688740773657322</v>
      </c>
      <c r="I1794" s="191">
        <f t="shared" si="109"/>
        <v>40.688740773657322</v>
      </c>
    </row>
    <row r="1795" spans="1:9" s="2" customFormat="1" x14ac:dyDescent="0.2">
      <c r="A1795" s="185" t="s">
        <v>112</v>
      </c>
      <c r="B1795" s="182">
        <v>399502515</v>
      </c>
      <c r="C1795" s="182">
        <v>147870657</v>
      </c>
      <c r="D1795" s="182">
        <v>147870657</v>
      </c>
      <c r="E1795" s="182">
        <v>147870657</v>
      </c>
      <c r="F1795" s="183">
        <f t="shared" si="110"/>
        <v>251631858</v>
      </c>
      <c r="G1795" s="184">
        <f t="shared" si="111"/>
        <v>37.013698649681842</v>
      </c>
      <c r="H1795" s="184">
        <f t="shared" si="108"/>
        <v>37.013698649681842</v>
      </c>
      <c r="I1795" s="184">
        <f t="shared" si="109"/>
        <v>37.013698649681842</v>
      </c>
    </row>
    <row r="1796" spans="1:9" s="2" customFormat="1" x14ac:dyDescent="0.2">
      <c r="A1796" s="185" t="s">
        <v>150</v>
      </c>
      <c r="B1796" s="182">
        <v>3143712754</v>
      </c>
      <c r="C1796" s="182">
        <v>1912819825</v>
      </c>
      <c r="D1796" s="182">
        <v>1543953524</v>
      </c>
      <c r="E1796" s="182">
        <v>1541793684</v>
      </c>
      <c r="F1796" s="183">
        <f t="shared" si="110"/>
        <v>1230892929</v>
      </c>
      <c r="G1796" s="184">
        <f t="shared" si="111"/>
        <v>60.845884299262543</v>
      </c>
      <c r="H1796" s="184">
        <f t="shared" si="108"/>
        <v>49.11242358372288</v>
      </c>
      <c r="I1796" s="184">
        <f t="shared" si="109"/>
        <v>49.043720105733293</v>
      </c>
    </row>
    <row r="1797" spans="1:9" s="2" customFormat="1" x14ac:dyDescent="0.2">
      <c r="A1797" s="228" t="s">
        <v>151</v>
      </c>
      <c r="B1797" s="229">
        <v>144823844</v>
      </c>
      <c r="C1797" s="229">
        <v>35115100</v>
      </c>
      <c r="D1797" s="229">
        <v>0</v>
      </c>
      <c r="E1797" s="229">
        <v>0</v>
      </c>
      <c r="F1797" s="230">
        <f t="shared" si="110"/>
        <v>109708744</v>
      </c>
      <c r="G1797" s="191">
        <f t="shared" si="111"/>
        <v>24.246766989557329</v>
      </c>
      <c r="H1797" s="191">
        <f t="shared" si="108"/>
        <v>0</v>
      </c>
      <c r="I1797" s="191">
        <f t="shared" si="109"/>
        <v>0</v>
      </c>
    </row>
    <row r="1798" spans="1:9" s="2" customFormat="1" x14ac:dyDescent="0.2">
      <c r="A1798" s="228" t="s">
        <v>152</v>
      </c>
      <c r="B1798" s="229">
        <v>1013392430</v>
      </c>
      <c r="C1798" s="229">
        <v>270401747</v>
      </c>
      <c r="D1798" s="229">
        <v>138609784</v>
      </c>
      <c r="E1798" s="229">
        <v>132050584</v>
      </c>
      <c r="F1798" s="230">
        <f t="shared" si="110"/>
        <v>742990683</v>
      </c>
      <c r="G1798" s="191">
        <f t="shared" si="111"/>
        <v>26.682826809748324</v>
      </c>
      <c r="H1798" s="191">
        <f t="shared" si="108"/>
        <v>13.677799428598455</v>
      </c>
      <c r="I1798" s="191">
        <f t="shared" si="109"/>
        <v>13.030547702038787</v>
      </c>
    </row>
    <row r="1799" spans="1:9" s="2" customFormat="1" x14ac:dyDescent="0.2">
      <c r="A1799" s="167" t="s">
        <v>29</v>
      </c>
      <c r="B1799" s="231">
        <v>6106214976</v>
      </c>
      <c r="C1799" s="231">
        <v>2458524840</v>
      </c>
      <c r="D1799" s="231">
        <v>1469563751</v>
      </c>
      <c r="E1799" s="231">
        <v>1465863751</v>
      </c>
      <c r="F1799" s="232">
        <f t="shared" si="110"/>
        <v>3647690136</v>
      </c>
      <c r="G1799" s="233">
        <f t="shared" si="111"/>
        <v>40.262664345474889</v>
      </c>
      <c r="H1799" s="233">
        <f t="shared" ref="H1799:H1862" si="112">IFERROR(IF(D1799&gt;0,+D1799/B1799*100,0),0)</f>
        <v>24.066688722490206</v>
      </c>
      <c r="I1799" s="233">
        <f t="shared" ref="I1799:I1862" si="113">IFERROR(IF(E1799&gt;0,+E1799/B1799*100,0),0)</f>
        <v>24.00609472089441</v>
      </c>
    </row>
    <row r="1800" spans="1:9" s="2" customFormat="1" x14ac:dyDescent="0.2">
      <c r="A1800" s="185" t="s">
        <v>113</v>
      </c>
      <c r="B1800" s="182">
        <v>6106214976</v>
      </c>
      <c r="C1800" s="182">
        <v>2458524840</v>
      </c>
      <c r="D1800" s="182">
        <v>1469563751</v>
      </c>
      <c r="E1800" s="182">
        <v>1465863751</v>
      </c>
      <c r="F1800" s="183">
        <f t="shared" si="110"/>
        <v>3647690136</v>
      </c>
      <c r="G1800" s="184">
        <f t="shared" si="111"/>
        <v>40.262664345474889</v>
      </c>
      <c r="H1800" s="184">
        <f t="shared" si="112"/>
        <v>24.066688722490206</v>
      </c>
      <c r="I1800" s="184">
        <f t="shared" si="113"/>
        <v>24.00609472089441</v>
      </c>
    </row>
    <row r="1801" spans="1:9" s="2" customFormat="1" x14ac:dyDescent="0.2">
      <c r="A1801" s="171" t="s">
        <v>30</v>
      </c>
      <c r="B1801" s="172">
        <v>5049244281</v>
      </c>
      <c r="C1801" s="172">
        <v>414576886</v>
      </c>
      <c r="D1801" s="172">
        <v>183266342</v>
      </c>
      <c r="E1801" s="172">
        <v>183266342</v>
      </c>
      <c r="F1801" s="173">
        <f t="shared" ref="F1801:F1864" si="114">+B1801-C1801</f>
        <v>4634667395</v>
      </c>
      <c r="G1801" s="174">
        <f t="shared" ref="G1801:G1864" si="115">IFERROR(IF(C1801&gt;0,+C1801/B1801*100,0),0)</f>
        <v>8.2106719922430305</v>
      </c>
      <c r="H1801" s="174">
        <f t="shared" si="112"/>
        <v>3.6295796321366378</v>
      </c>
      <c r="I1801" s="174">
        <f t="shared" si="113"/>
        <v>3.6295796321366378</v>
      </c>
    </row>
    <row r="1802" spans="1:9" s="2" customFormat="1" x14ac:dyDescent="0.2">
      <c r="A1802" s="228" t="s">
        <v>115</v>
      </c>
      <c r="B1802" s="229">
        <v>4450915960</v>
      </c>
      <c r="C1802" s="229">
        <v>0</v>
      </c>
      <c r="D1802" s="229">
        <v>0</v>
      </c>
      <c r="E1802" s="229">
        <v>0</v>
      </c>
      <c r="F1802" s="230">
        <f t="shared" si="114"/>
        <v>4450915960</v>
      </c>
      <c r="G1802" s="191">
        <f t="shared" si="115"/>
        <v>0</v>
      </c>
      <c r="H1802" s="191">
        <f t="shared" si="112"/>
        <v>0</v>
      </c>
      <c r="I1802" s="191">
        <f t="shared" si="113"/>
        <v>0</v>
      </c>
    </row>
    <row r="1803" spans="1:9" s="2" customFormat="1" x14ac:dyDescent="0.2">
      <c r="A1803" s="228" t="s">
        <v>534</v>
      </c>
      <c r="B1803" s="229">
        <v>564153383</v>
      </c>
      <c r="C1803" s="229">
        <v>413076886</v>
      </c>
      <c r="D1803" s="229">
        <v>181766342</v>
      </c>
      <c r="E1803" s="229">
        <v>181766342</v>
      </c>
      <c r="F1803" s="230">
        <f t="shared" si="114"/>
        <v>151076497</v>
      </c>
      <c r="G1803" s="191">
        <f t="shared" si="115"/>
        <v>73.220669847512028</v>
      </c>
      <c r="H1803" s="191">
        <f t="shared" si="112"/>
        <v>32.21931259782945</v>
      </c>
      <c r="I1803" s="191">
        <f t="shared" si="113"/>
        <v>32.21931259782945</v>
      </c>
    </row>
    <row r="1804" spans="1:9" s="2" customFormat="1" x14ac:dyDescent="0.2">
      <c r="A1804" s="185" t="s">
        <v>124</v>
      </c>
      <c r="B1804" s="182">
        <v>34174938</v>
      </c>
      <c r="C1804" s="182">
        <v>1500000</v>
      </c>
      <c r="D1804" s="182">
        <v>1500000</v>
      </c>
      <c r="E1804" s="182">
        <v>1500000</v>
      </c>
      <c r="F1804" s="183">
        <f t="shared" si="114"/>
        <v>32674938</v>
      </c>
      <c r="G1804" s="184">
        <f t="shared" si="115"/>
        <v>4.3891813351643822</v>
      </c>
      <c r="H1804" s="184">
        <f t="shared" si="112"/>
        <v>4.3891813351643822</v>
      </c>
      <c r="I1804" s="184">
        <f t="shared" si="113"/>
        <v>4.3891813351643822</v>
      </c>
    </row>
    <row r="1805" spans="1:9" s="2" customFormat="1" x14ac:dyDescent="0.2">
      <c r="A1805" s="167" t="s">
        <v>31</v>
      </c>
      <c r="B1805" s="231">
        <v>242882195</v>
      </c>
      <c r="C1805" s="231">
        <v>104660945</v>
      </c>
      <c r="D1805" s="231">
        <v>9038974</v>
      </c>
      <c r="E1805" s="231">
        <v>9038974</v>
      </c>
      <c r="F1805" s="232">
        <f t="shared" si="114"/>
        <v>138221250</v>
      </c>
      <c r="G1805" s="233">
        <f t="shared" si="115"/>
        <v>43.09123812060411</v>
      </c>
      <c r="H1805" s="233">
        <f t="shared" si="112"/>
        <v>3.7215465711679689</v>
      </c>
      <c r="I1805" s="233">
        <f t="shared" si="113"/>
        <v>3.7215465711679689</v>
      </c>
    </row>
    <row r="1806" spans="1:9" s="2" customFormat="1" x14ac:dyDescent="0.2">
      <c r="A1806" s="185" t="s">
        <v>430</v>
      </c>
      <c r="B1806" s="182">
        <v>242882195</v>
      </c>
      <c r="C1806" s="182">
        <v>104660945</v>
      </c>
      <c r="D1806" s="182">
        <v>9038974</v>
      </c>
      <c r="E1806" s="182">
        <v>9038974</v>
      </c>
      <c r="F1806" s="183">
        <f t="shared" si="114"/>
        <v>138221250</v>
      </c>
      <c r="G1806" s="184">
        <f t="shared" si="115"/>
        <v>43.09123812060411</v>
      </c>
      <c r="H1806" s="184">
        <f t="shared" si="112"/>
        <v>3.7215465711679689</v>
      </c>
      <c r="I1806" s="184">
        <f t="shared" si="113"/>
        <v>3.7215465711679689</v>
      </c>
    </row>
    <row r="1807" spans="1:9" s="2" customFormat="1" x14ac:dyDescent="0.2">
      <c r="A1807" s="171" t="s">
        <v>127</v>
      </c>
      <c r="B1807" s="172">
        <v>103450360</v>
      </c>
      <c r="C1807" s="172">
        <v>0</v>
      </c>
      <c r="D1807" s="172">
        <v>0</v>
      </c>
      <c r="E1807" s="172">
        <v>0</v>
      </c>
      <c r="F1807" s="173">
        <f t="shared" si="114"/>
        <v>103450360</v>
      </c>
      <c r="G1807" s="174">
        <f t="shared" si="115"/>
        <v>0</v>
      </c>
      <c r="H1807" s="174">
        <f t="shared" si="112"/>
        <v>0</v>
      </c>
      <c r="I1807" s="174">
        <f t="shared" si="113"/>
        <v>0</v>
      </c>
    </row>
    <row r="1808" spans="1:9" s="2" customFormat="1" x14ac:dyDescent="0.2">
      <c r="A1808" s="185" t="s">
        <v>128</v>
      </c>
      <c r="B1808" s="182">
        <v>35733960</v>
      </c>
      <c r="C1808" s="182">
        <v>0</v>
      </c>
      <c r="D1808" s="182">
        <v>0</v>
      </c>
      <c r="E1808" s="182">
        <v>0</v>
      </c>
      <c r="F1808" s="183">
        <f t="shared" si="114"/>
        <v>35733960</v>
      </c>
      <c r="G1808" s="184">
        <f t="shared" si="115"/>
        <v>0</v>
      </c>
      <c r="H1808" s="184">
        <f t="shared" si="112"/>
        <v>0</v>
      </c>
      <c r="I1808" s="184">
        <f t="shared" si="113"/>
        <v>0</v>
      </c>
    </row>
    <row r="1809" spans="1:9" s="2" customFormat="1" x14ac:dyDescent="0.2">
      <c r="A1809" s="228" t="s">
        <v>130</v>
      </c>
      <c r="B1809" s="229">
        <v>67716400</v>
      </c>
      <c r="C1809" s="229">
        <v>0</v>
      </c>
      <c r="D1809" s="229">
        <v>0</v>
      </c>
      <c r="E1809" s="229">
        <v>0</v>
      </c>
      <c r="F1809" s="230">
        <f t="shared" si="114"/>
        <v>67716400</v>
      </c>
      <c r="G1809" s="191">
        <f t="shared" si="115"/>
        <v>0</v>
      </c>
      <c r="H1809" s="191">
        <f t="shared" si="112"/>
        <v>0</v>
      </c>
      <c r="I1809" s="191">
        <f t="shared" si="113"/>
        <v>0</v>
      </c>
    </row>
    <row r="1810" spans="1:9" s="2" customFormat="1" x14ac:dyDescent="0.2">
      <c r="A1810" s="167" t="s">
        <v>131</v>
      </c>
      <c r="B1810" s="231">
        <v>8492290121</v>
      </c>
      <c r="C1810" s="231">
        <v>1255610472</v>
      </c>
      <c r="D1810" s="231">
        <v>571153916</v>
      </c>
      <c r="E1810" s="231">
        <v>571153916</v>
      </c>
      <c r="F1810" s="232">
        <f t="shared" si="114"/>
        <v>7236679649</v>
      </c>
      <c r="G1810" s="233">
        <f t="shared" si="115"/>
        <v>14.785298831172611</v>
      </c>
      <c r="H1810" s="233">
        <f t="shared" si="112"/>
        <v>6.7255582164772338</v>
      </c>
      <c r="I1810" s="233">
        <f t="shared" si="113"/>
        <v>6.7255582164772338</v>
      </c>
    </row>
    <row r="1811" spans="1:9" s="2" customFormat="1" x14ac:dyDescent="0.2">
      <c r="A1811" s="171" t="s">
        <v>1659</v>
      </c>
      <c r="B1811" s="172">
        <v>8492290121</v>
      </c>
      <c r="C1811" s="172">
        <v>1255610472</v>
      </c>
      <c r="D1811" s="172">
        <v>571153916</v>
      </c>
      <c r="E1811" s="172">
        <v>571153916</v>
      </c>
      <c r="F1811" s="173">
        <f t="shared" si="114"/>
        <v>7236679649</v>
      </c>
      <c r="G1811" s="174">
        <f t="shared" si="115"/>
        <v>14.785298831172611</v>
      </c>
      <c r="H1811" s="174">
        <f t="shared" si="112"/>
        <v>6.7255582164772338</v>
      </c>
      <c r="I1811" s="174">
        <f t="shared" si="113"/>
        <v>6.7255582164772338</v>
      </c>
    </row>
    <row r="1812" spans="1:9" s="2" customFormat="1" x14ac:dyDescent="0.2">
      <c r="A1812" s="185" t="s">
        <v>535</v>
      </c>
      <c r="B1812" s="182">
        <v>2000000000</v>
      </c>
      <c r="C1812" s="182">
        <v>0</v>
      </c>
      <c r="D1812" s="182">
        <v>0</v>
      </c>
      <c r="E1812" s="182">
        <v>0</v>
      </c>
      <c r="F1812" s="183">
        <f t="shared" si="114"/>
        <v>2000000000</v>
      </c>
      <c r="G1812" s="184">
        <f t="shared" si="115"/>
        <v>0</v>
      </c>
      <c r="H1812" s="184">
        <f t="shared" si="112"/>
        <v>0</v>
      </c>
      <c r="I1812" s="184">
        <f t="shared" si="113"/>
        <v>0</v>
      </c>
    </row>
    <row r="1813" spans="1:9" s="2" customFormat="1" x14ac:dyDescent="0.2">
      <c r="A1813" s="228" t="s">
        <v>536</v>
      </c>
      <c r="B1813" s="229">
        <v>1250000000</v>
      </c>
      <c r="C1813" s="229">
        <v>430507010</v>
      </c>
      <c r="D1813" s="229">
        <v>155059283</v>
      </c>
      <c r="E1813" s="229">
        <v>155059283</v>
      </c>
      <c r="F1813" s="230">
        <f t="shared" si="114"/>
        <v>819492990</v>
      </c>
      <c r="G1813" s="191">
        <f t="shared" si="115"/>
        <v>34.4405608</v>
      </c>
      <c r="H1813" s="191">
        <f t="shared" si="112"/>
        <v>12.404742639999998</v>
      </c>
      <c r="I1813" s="191">
        <f t="shared" si="113"/>
        <v>12.404742639999998</v>
      </c>
    </row>
    <row r="1814" spans="1:9" s="2" customFormat="1" x14ac:dyDescent="0.2">
      <c r="A1814" s="228" t="s">
        <v>537</v>
      </c>
      <c r="B1814" s="229">
        <v>1200000000</v>
      </c>
      <c r="C1814" s="229">
        <v>579250000</v>
      </c>
      <c r="D1814" s="229">
        <v>308000000</v>
      </c>
      <c r="E1814" s="229">
        <v>308000000</v>
      </c>
      <c r="F1814" s="230">
        <f t="shared" si="114"/>
        <v>620750000</v>
      </c>
      <c r="G1814" s="191">
        <f t="shared" si="115"/>
        <v>48.270833333333336</v>
      </c>
      <c r="H1814" s="191">
        <f t="shared" si="112"/>
        <v>25.666666666666664</v>
      </c>
      <c r="I1814" s="191">
        <f t="shared" si="113"/>
        <v>25.666666666666664</v>
      </c>
    </row>
    <row r="1815" spans="1:9" s="2" customFormat="1" x14ac:dyDescent="0.2">
      <c r="A1815" s="185" t="s">
        <v>542</v>
      </c>
      <c r="B1815" s="182">
        <v>350000000</v>
      </c>
      <c r="C1815" s="182">
        <v>0</v>
      </c>
      <c r="D1815" s="182">
        <v>0</v>
      </c>
      <c r="E1815" s="182">
        <v>0</v>
      </c>
      <c r="F1815" s="183">
        <f t="shared" si="114"/>
        <v>350000000</v>
      </c>
      <c r="G1815" s="184">
        <f t="shared" si="115"/>
        <v>0</v>
      </c>
      <c r="H1815" s="184">
        <f t="shared" si="112"/>
        <v>0</v>
      </c>
      <c r="I1815" s="184">
        <f t="shared" si="113"/>
        <v>0</v>
      </c>
    </row>
    <row r="1816" spans="1:9" s="2" customFormat="1" x14ac:dyDescent="0.2">
      <c r="A1816" s="185" t="s">
        <v>543</v>
      </c>
      <c r="B1816" s="182">
        <v>500000000</v>
      </c>
      <c r="C1816" s="182">
        <v>245853462</v>
      </c>
      <c r="D1816" s="182">
        <v>108094633</v>
      </c>
      <c r="E1816" s="182">
        <v>108094633</v>
      </c>
      <c r="F1816" s="183">
        <f t="shared" si="114"/>
        <v>254146538</v>
      </c>
      <c r="G1816" s="184">
        <f t="shared" si="115"/>
        <v>49.1706924</v>
      </c>
      <c r="H1816" s="184">
        <f t="shared" si="112"/>
        <v>21.618926599999998</v>
      </c>
      <c r="I1816" s="184">
        <f t="shared" si="113"/>
        <v>21.618926599999998</v>
      </c>
    </row>
    <row r="1817" spans="1:9" s="2" customFormat="1" x14ac:dyDescent="0.2">
      <c r="A1817" s="228" t="s">
        <v>544</v>
      </c>
      <c r="B1817" s="229">
        <v>3192290121</v>
      </c>
      <c r="C1817" s="229">
        <v>0</v>
      </c>
      <c r="D1817" s="229">
        <v>0</v>
      </c>
      <c r="E1817" s="229">
        <v>0</v>
      </c>
      <c r="F1817" s="230">
        <f t="shared" si="114"/>
        <v>3192290121</v>
      </c>
      <c r="G1817" s="191">
        <f t="shared" si="115"/>
        <v>0</v>
      </c>
      <c r="H1817" s="191">
        <f t="shared" si="112"/>
        <v>0</v>
      </c>
      <c r="I1817" s="191">
        <f t="shared" si="113"/>
        <v>0</v>
      </c>
    </row>
    <row r="1818" spans="1:9" s="2" customFormat="1" x14ac:dyDescent="0.2">
      <c r="A1818" s="171" t="s">
        <v>545</v>
      </c>
      <c r="B1818" s="172">
        <v>20571688079</v>
      </c>
      <c r="C1818" s="172">
        <v>11400907283</v>
      </c>
      <c r="D1818" s="172">
        <v>9741962926.5599995</v>
      </c>
      <c r="E1818" s="172">
        <v>9741289091.5599995</v>
      </c>
      <c r="F1818" s="173">
        <f t="shared" si="114"/>
        <v>9170780796</v>
      </c>
      <c r="G1818" s="174">
        <f t="shared" si="115"/>
        <v>55.420377944765164</v>
      </c>
      <c r="H1818" s="174">
        <f t="shared" si="112"/>
        <v>47.356166830590801</v>
      </c>
      <c r="I1818" s="174">
        <f t="shared" si="113"/>
        <v>47.352891285106089</v>
      </c>
    </row>
    <row r="1819" spans="1:9" s="2" customFormat="1" x14ac:dyDescent="0.2">
      <c r="A1819" s="171" t="s">
        <v>109</v>
      </c>
      <c r="B1819" s="172">
        <v>12951688079</v>
      </c>
      <c r="C1819" s="172">
        <v>5278543523.0799999</v>
      </c>
      <c r="D1819" s="172">
        <v>5118976806.5799999</v>
      </c>
      <c r="E1819" s="172">
        <v>5118302971.5799999</v>
      </c>
      <c r="F1819" s="173">
        <f t="shared" si="114"/>
        <v>7673144555.9200001</v>
      </c>
      <c r="G1819" s="174">
        <f t="shared" si="115"/>
        <v>40.75564120200427</v>
      </c>
      <c r="H1819" s="174">
        <f t="shared" si="112"/>
        <v>39.523626382571408</v>
      </c>
      <c r="I1819" s="174">
        <f t="shared" si="113"/>
        <v>39.518423701686181</v>
      </c>
    </row>
    <row r="1820" spans="1:9" s="2" customFormat="1" x14ac:dyDescent="0.2">
      <c r="A1820" s="167" t="s">
        <v>28</v>
      </c>
      <c r="B1820" s="231">
        <v>8276752980</v>
      </c>
      <c r="C1820" s="231">
        <v>4043993618.6900001</v>
      </c>
      <c r="D1820" s="231">
        <v>4040098064.6900001</v>
      </c>
      <c r="E1820" s="231">
        <v>4040098064.6900001</v>
      </c>
      <c r="F1820" s="232">
        <f t="shared" si="114"/>
        <v>4232759361.3099999</v>
      </c>
      <c r="G1820" s="233">
        <f t="shared" si="115"/>
        <v>48.859663064270883</v>
      </c>
      <c r="H1820" s="233">
        <f t="shared" si="112"/>
        <v>48.812596853530842</v>
      </c>
      <c r="I1820" s="233">
        <f t="shared" si="113"/>
        <v>48.812596853530842</v>
      </c>
    </row>
    <row r="1821" spans="1:9" s="2" customFormat="1" x14ac:dyDescent="0.2">
      <c r="A1821" s="185" t="s">
        <v>110</v>
      </c>
      <c r="B1821" s="182">
        <v>3483013583</v>
      </c>
      <c r="C1821" s="182">
        <v>1453586808</v>
      </c>
      <c r="D1821" s="182">
        <v>1449691464</v>
      </c>
      <c r="E1821" s="182">
        <v>1449691464</v>
      </c>
      <c r="F1821" s="183">
        <f t="shared" si="114"/>
        <v>2029426775</v>
      </c>
      <c r="G1821" s="184">
        <f t="shared" si="115"/>
        <v>41.733595731429567</v>
      </c>
      <c r="H1821" s="184">
        <f t="shared" si="112"/>
        <v>41.621757407886626</v>
      </c>
      <c r="I1821" s="184">
        <f t="shared" si="113"/>
        <v>41.621757407886626</v>
      </c>
    </row>
    <row r="1822" spans="1:9" s="2" customFormat="1" x14ac:dyDescent="0.2">
      <c r="A1822" s="185" t="s">
        <v>111</v>
      </c>
      <c r="B1822" s="182">
        <v>1175126835</v>
      </c>
      <c r="C1822" s="182">
        <v>496175656</v>
      </c>
      <c r="D1822" s="182">
        <v>496175656</v>
      </c>
      <c r="E1822" s="182">
        <v>496175656</v>
      </c>
      <c r="F1822" s="183">
        <f t="shared" si="114"/>
        <v>678951179</v>
      </c>
      <c r="G1822" s="184">
        <f t="shared" si="115"/>
        <v>42.223157638979451</v>
      </c>
      <c r="H1822" s="184">
        <f t="shared" si="112"/>
        <v>42.223157638979451</v>
      </c>
      <c r="I1822" s="184">
        <f t="shared" si="113"/>
        <v>42.223157638979451</v>
      </c>
    </row>
    <row r="1823" spans="1:9" s="2" customFormat="1" x14ac:dyDescent="0.2">
      <c r="A1823" s="228" t="s">
        <v>112</v>
      </c>
      <c r="B1823" s="229">
        <v>246099830</v>
      </c>
      <c r="C1823" s="229">
        <v>138264546</v>
      </c>
      <c r="D1823" s="229">
        <v>138264546</v>
      </c>
      <c r="E1823" s="229">
        <v>138264546</v>
      </c>
      <c r="F1823" s="230">
        <f t="shared" si="114"/>
        <v>107835284</v>
      </c>
      <c r="G1823" s="191">
        <f t="shared" si="115"/>
        <v>56.182300491633818</v>
      </c>
      <c r="H1823" s="191">
        <f t="shared" si="112"/>
        <v>56.182300491633818</v>
      </c>
      <c r="I1823" s="191">
        <f t="shared" si="113"/>
        <v>56.182300491633818</v>
      </c>
    </row>
    <row r="1824" spans="1:9" s="2" customFormat="1" x14ac:dyDescent="0.2">
      <c r="A1824" s="228" t="s">
        <v>150</v>
      </c>
      <c r="B1824" s="229">
        <v>2865932994</v>
      </c>
      <c r="C1824" s="229">
        <v>1861699796.6900001</v>
      </c>
      <c r="D1824" s="229">
        <v>1861699596.6900001</v>
      </c>
      <c r="E1824" s="229">
        <v>1861699596.6900001</v>
      </c>
      <c r="F1824" s="230">
        <f t="shared" si="114"/>
        <v>1004233197.3099999</v>
      </c>
      <c r="G1824" s="191">
        <f t="shared" si="115"/>
        <v>64.959641435706232</v>
      </c>
      <c r="H1824" s="191">
        <f t="shared" si="112"/>
        <v>64.959634457176008</v>
      </c>
      <c r="I1824" s="191">
        <f t="shared" si="113"/>
        <v>64.959634457176008</v>
      </c>
    </row>
    <row r="1825" spans="1:9" s="2" customFormat="1" x14ac:dyDescent="0.2">
      <c r="A1825" s="185" t="s">
        <v>152</v>
      </c>
      <c r="B1825" s="182">
        <v>506579738</v>
      </c>
      <c r="C1825" s="182">
        <v>94266812</v>
      </c>
      <c r="D1825" s="182">
        <v>94266802</v>
      </c>
      <c r="E1825" s="182">
        <v>94266802</v>
      </c>
      <c r="F1825" s="183">
        <f t="shared" si="114"/>
        <v>412312926</v>
      </c>
      <c r="G1825" s="184">
        <f t="shared" si="115"/>
        <v>18.608484494893084</v>
      </c>
      <c r="H1825" s="184">
        <f t="shared" si="112"/>
        <v>18.60848252087019</v>
      </c>
      <c r="I1825" s="184">
        <f t="shared" si="113"/>
        <v>18.60848252087019</v>
      </c>
    </row>
    <row r="1826" spans="1:9" s="2" customFormat="1" x14ac:dyDescent="0.2">
      <c r="A1826" s="171" t="s">
        <v>29</v>
      </c>
      <c r="B1826" s="172">
        <v>1564990704</v>
      </c>
      <c r="C1826" s="172">
        <v>1053546083.39</v>
      </c>
      <c r="D1826" s="172">
        <v>963959184.88999999</v>
      </c>
      <c r="E1826" s="172">
        <v>963285349.88999999</v>
      </c>
      <c r="F1826" s="173">
        <f t="shared" si="114"/>
        <v>511444620.61000001</v>
      </c>
      <c r="G1826" s="174">
        <f t="shared" si="115"/>
        <v>67.319638429622259</v>
      </c>
      <c r="H1826" s="174">
        <f t="shared" si="112"/>
        <v>61.595201966771555</v>
      </c>
      <c r="I1826" s="174">
        <f t="shared" si="113"/>
        <v>61.552145161496121</v>
      </c>
    </row>
    <row r="1827" spans="1:9" s="2" customFormat="1" x14ac:dyDescent="0.2">
      <c r="A1827" s="228" t="s">
        <v>113</v>
      </c>
      <c r="B1827" s="229">
        <v>1564990704</v>
      </c>
      <c r="C1827" s="229">
        <v>1053546083.39</v>
      </c>
      <c r="D1827" s="229">
        <v>963959184.88999999</v>
      </c>
      <c r="E1827" s="229">
        <v>963285349.88999999</v>
      </c>
      <c r="F1827" s="230">
        <f t="shared" si="114"/>
        <v>511444620.61000001</v>
      </c>
      <c r="G1827" s="191">
        <f t="shared" si="115"/>
        <v>67.319638429622259</v>
      </c>
      <c r="H1827" s="191">
        <f t="shared" si="112"/>
        <v>61.595201966771555</v>
      </c>
      <c r="I1827" s="191">
        <f t="shared" si="113"/>
        <v>61.552145161496121</v>
      </c>
    </row>
    <row r="1828" spans="1:9" s="2" customFormat="1" x14ac:dyDescent="0.2">
      <c r="A1828" s="171" t="s">
        <v>30</v>
      </c>
      <c r="B1828" s="172">
        <v>2633341242</v>
      </c>
      <c r="C1828" s="172">
        <v>105011817</v>
      </c>
      <c r="D1828" s="172">
        <v>38927553</v>
      </c>
      <c r="E1828" s="172">
        <v>38927553</v>
      </c>
      <c r="F1828" s="173">
        <f t="shared" si="114"/>
        <v>2528329425</v>
      </c>
      <c r="G1828" s="174">
        <f t="shared" si="115"/>
        <v>3.9877785425273795</v>
      </c>
      <c r="H1828" s="174">
        <f t="shared" si="112"/>
        <v>1.4782570666927639</v>
      </c>
      <c r="I1828" s="174">
        <f t="shared" si="113"/>
        <v>1.4782570666927639</v>
      </c>
    </row>
    <row r="1829" spans="1:9" s="2" customFormat="1" x14ac:dyDescent="0.2">
      <c r="A1829" s="185" t="s">
        <v>115</v>
      </c>
      <c r="B1829" s="182">
        <v>2484755275</v>
      </c>
      <c r="C1829" s="182">
        <v>0</v>
      </c>
      <c r="D1829" s="182">
        <v>0</v>
      </c>
      <c r="E1829" s="182">
        <v>0</v>
      </c>
      <c r="F1829" s="183">
        <f t="shared" si="114"/>
        <v>2484755275</v>
      </c>
      <c r="G1829" s="184">
        <f t="shared" si="115"/>
        <v>0</v>
      </c>
      <c r="H1829" s="184">
        <f t="shared" si="112"/>
        <v>0</v>
      </c>
      <c r="I1829" s="184">
        <f t="shared" si="113"/>
        <v>0</v>
      </c>
    </row>
    <row r="1830" spans="1:9" s="2" customFormat="1" x14ac:dyDescent="0.2">
      <c r="A1830" s="185" t="s">
        <v>534</v>
      </c>
      <c r="B1830" s="182">
        <v>148585967</v>
      </c>
      <c r="C1830" s="182">
        <v>105011817</v>
      </c>
      <c r="D1830" s="182">
        <v>38927553</v>
      </c>
      <c r="E1830" s="182">
        <v>38927553</v>
      </c>
      <c r="F1830" s="183">
        <f t="shared" si="114"/>
        <v>43574150</v>
      </c>
      <c r="G1830" s="184">
        <f t="shared" si="115"/>
        <v>70.674114871157371</v>
      </c>
      <c r="H1830" s="184">
        <f t="shared" si="112"/>
        <v>26.198673929954637</v>
      </c>
      <c r="I1830" s="184">
        <f t="shared" si="113"/>
        <v>26.198673929954637</v>
      </c>
    </row>
    <row r="1831" spans="1:9" s="2" customFormat="1" x14ac:dyDescent="0.2">
      <c r="A1831" s="167" t="s">
        <v>31</v>
      </c>
      <c r="B1831" s="231">
        <v>365660749</v>
      </c>
      <c r="C1831" s="231">
        <v>0</v>
      </c>
      <c r="D1831" s="231">
        <v>0</v>
      </c>
      <c r="E1831" s="231">
        <v>0</v>
      </c>
      <c r="F1831" s="232">
        <f t="shared" si="114"/>
        <v>365660749</v>
      </c>
      <c r="G1831" s="233">
        <f t="shared" si="115"/>
        <v>0</v>
      </c>
      <c r="H1831" s="233">
        <f t="shared" si="112"/>
        <v>0</v>
      </c>
      <c r="I1831" s="233">
        <f t="shared" si="113"/>
        <v>0</v>
      </c>
    </row>
    <row r="1832" spans="1:9" s="2" customFormat="1" x14ac:dyDescent="0.2">
      <c r="A1832" s="228" t="s">
        <v>430</v>
      </c>
      <c r="B1832" s="229">
        <v>365660749</v>
      </c>
      <c r="C1832" s="229">
        <v>0</v>
      </c>
      <c r="D1832" s="229">
        <v>0</v>
      </c>
      <c r="E1832" s="229">
        <v>0</v>
      </c>
      <c r="F1832" s="230">
        <f t="shared" si="114"/>
        <v>365660749</v>
      </c>
      <c r="G1832" s="191">
        <f t="shared" si="115"/>
        <v>0</v>
      </c>
      <c r="H1832" s="191">
        <f t="shared" si="112"/>
        <v>0</v>
      </c>
      <c r="I1832" s="191">
        <f t="shared" si="113"/>
        <v>0</v>
      </c>
    </row>
    <row r="1833" spans="1:9" s="2" customFormat="1" x14ac:dyDescent="0.2">
      <c r="A1833" s="171" t="s">
        <v>127</v>
      </c>
      <c r="B1833" s="172">
        <v>110942404</v>
      </c>
      <c r="C1833" s="172">
        <v>75992004</v>
      </c>
      <c r="D1833" s="172">
        <v>75992004</v>
      </c>
      <c r="E1833" s="172">
        <v>75992004</v>
      </c>
      <c r="F1833" s="173">
        <f t="shared" si="114"/>
        <v>34950400</v>
      </c>
      <c r="G1833" s="174">
        <f t="shared" si="115"/>
        <v>68.496806685386048</v>
      </c>
      <c r="H1833" s="174">
        <f t="shared" si="112"/>
        <v>68.496806685386048</v>
      </c>
      <c r="I1833" s="174">
        <f t="shared" si="113"/>
        <v>68.496806685386048</v>
      </c>
    </row>
    <row r="1834" spans="1:9" s="2" customFormat="1" x14ac:dyDescent="0.2">
      <c r="A1834" s="228" t="s">
        <v>130</v>
      </c>
      <c r="B1834" s="229">
        <v>34950400</v>
      </c>
      <c r="C1834" s="229">
        <v>0</v>
      </c>
      <c r="D1834" s="229">
        <v>0</v>
      </c>
      <c r="E1834" s="229">
        <v>0</v>
      </c>
      <c r="F1834" s="230">
        <f t="shared" si="114"/>
        <v>34950400</v>
      </c>
      <c r="G1834" s="191">
        <f t="shared" si="115"/>
        <v>0</v>
      </c>
      <c r="H1834" s="191">
        <f t="shared" si="112"/>
        <v>0</v>
      </c>
      <c r="I1834" s="191">
        <f t="shared" si="113"/>
        <v>0</v>
      </c>
    </row>
    <row r="1835" spans="1:9" s="2" customFormat="1" x14ac:dyDescent="0.2">
      <c r="A1835" s="185" t="s">
        <v>396</v>
      </c>
      <c r="B1835" s="182">
        <v>75992004</v>
      </c>
      <c r="C1835" s="182">
        <v>75992004</v>
      </c>
      <c r="D1835" s="182">
        <v>75992004</v>
      </c>
      <c r="E1835" s="182">
        <v>75992004</v>
      </c>
      <c r="F1835" s="183">
        <f t="shared" si="114"/>
        <v>0</v>
      </c>
      <c r="G1835" s="184">
        <f t="shared" si="115"/>
        <v>100</v>
      </c>
      <c r="H1835" s="184">
        <f t="shared" si="112"/>
        <v>100</v>
      </c>
      <c r="I1835" s="184">
        <f t="shared" si="113"/>
        <v>100</v>
      </c>
    </row>
    <row r="1836" spans="1:9" s="2" customFormat="1" x14ac:dyDescent="0.2">
      <c r="A1836" s="167" t="s">
        <v>131</v>
      </c>
      <c r="B1836" s="231">
        <v>7620000000</v>
      </c>
      <c r="C1836" s="231">
        <v>6122363759.9200001</v>
      </c>
      <c r="D1836" s="231">
        <v>4622986119.9799995</v>
      </c>
      <c r="E1836" s="231">
        <v>4622986119.9799995</v>
      </c>
      <c r="F1836" s="232">
        <f t="shared" si="114"/>
        <v>1497636240.0799999</v>
      </c>
      <c r="G1836" s="233">
        <f t="shared" si="115"/>
        <v>80.345981101312333</v>
      </c>
      <c r="H1836" s="233">
        <f t="shared" si="112"/>
        <v>60.66910918608923</v>
      </c>
      <c r="I1836" s="233">
        <f t="shared" si="113"/>
        <v>60.66910918608923</v>
      </c>
    </row>
    <row r="1837" spans="1:9" s="2" customFormat="1" x14ac:dyDescent="0.2">
      <c r="A1837" s="167" t="s">
        <v>1659</v>
      </c>
      <c r="B1837" s="231">
        <v>7620000000</v>
      </c>
      <c r="C1837" s="231">
        <v>6122363759.9200001</v>
      </c>
      <c r="D1837" s="231">
        <v>4622986119.9799995</v>
      </c>
      <c r="E1837" s="231">
        <v>4622986119.9799995</v>
      </c>
      <c r="F1837" s="232">
        <f t="shared" si="114"/>
        <v>1497636240.0799999</v>
      </c>
      <c r="G1837" s="233">
        <f t="shared" si="115"/>
        <v>80.345981101312333</v>
      </c>
      <c r="H1837" s="233">
        <f t="shared" si="112"/>
        <v>60.66910918608923</v>
      </c>
      <c r="I1837" s="233">
        <f t="shared" si="113"/>
        <v>60.66910918608923</v>
      </c>
    </row>
    <row r="1838" spans="1:9" s="2" customFormat="1" x14ac:dyDescent="0.2">
      <c r="A1838" s="228" t="s">
        <v>546</v>
      </c>
      <c r="B1838" s="229">
        <v>220000000</v>
      </c>
      <c r="C1838" s="229">
        <v>122054546</v>
      </c>
      <c r="D1838" s="229">
        <v>9645454</v>
      </c>
      <c r="E1838" s="229">
        <v>9645454</v>
      </c>
      <c r="F1838" s="230">
        <f t="shared" si="114"/>
        <v>97945454</v>
      </c>
      <c r="G1838" s="191">
        <f t="shared" si="115"/>
        <v>55.479339090909086</v>
      </c>
      <c r="H1838" s="191">
        <f t="shared" si="112"/>
        <v>4.3842972727272729</v>
      </c>
      <c r="I1838" s="191">
        <f t="shared" si="113"/>
        <v>4.3842972727272729</v>
      </c>
    </row>
    <row r="1839" spans="1:9" s="2" customFormat="1" x14ac:dyDescent="0.2">
      <c r="A1839" s="228" t="s">
        <v>547</v>
      </c>
      <c r="B1839" s="229">
        <v>7400000000</v>
      </c>
      <c r="C1839" s="229">
        <v>6000309213.9200001</v>
      </c>
      <c r="D1839" s="229">
        <v>4613340665.9799995</v>
      </c>
      <c r="E1839" s="229">
        <v>4613340665.9799995</v>
      </c>
      <c r="F1839" s="230">
        <f t="shared" si="114"/>
        <v>1399690786.0799999</v>
      </c>
      <c r="G1839" s="191">
        <f t="shared" si="115"/>
        <v>81.085259647567568</v>
      </c>
      <c r="H1839" s="191">
        <f t="shared" si="112"/>
        <v>62.342441432162154</v>
      </c>
      <c r="I1839" s="191">
        <f t="shared" si="113"/>
        <v>62.342441432162154</v>
      </c>
    </row>
    <row r="1840" spans="1:9" s="2" customFormat="1" x14ac:dyDescent="0.2">
      <c r="A1840" s="171" t="s">
        <v>548</v>
      </c>
      <c r="B1840" s="177">
        <v>2015817624535</v>
      </c>
      <c r="C1840" s="177">
        <v>1737486002274.5</v>
      </c>
      <c r="D1840" s="177">
        <v>1144769548720.5701</v>
      </c>
      <c r="E1840" s="177">
        <v>1144769548720.5701</v>
      </c>
      <c r="F1840" s="178">
        <f t="shared" si="114"/>
        <v>278331622260.5</v>
      </c>
      <c r="G1840" s="174">
        <f t="shared" si="115"/>
        <v>86.192618872220422</v>
      </c>
      <c r="H1840" s="174">
        <f t="shared" si="112"/>
        <v>56.789341197700885</v>
      </c>
      <c r="I1840" s="174">
        <f t="shared" si="113"/>
        <v>56.789341197700885</v>
      </c>
    </row>
    <row r="1841" spans="1:9" s="2" customFormat="1" x14ac:dyDescent="0.2">
      <c r="A1841" s="167" t="s">
        <v>109</v>
      </c>
      <c r="B1841" s="231">
        <v>15817624535</v>
      </c>
      <c r="C1841" s="231">
        <v>5228032775.1800003</v>
      </c>
      <c r="D1841" s="231">
        <v>3961152965.6500001</v>
      </c>
      <c r="E1841" s="231">
        <v>3961152965.6500001</v>
      </c>
      <c r="F1841" s="232">
        <f t="shared" si="114"/>
        <v>10589591759.82</v>
      </c>
      <c r="G1841" s="233">
        <f t="shared" si="115"/>
        <v>33.051946350172997</v>
      </c>
      <c r="H1841" s="233">
        <f t="shared" si="112"/>
        <v>25.042653888294485</v>
      </c>
      <c r="I1841" s="233">
        <f t="shared" si="113"/>
        <v>25.042653888294485</v>
      </c>
    </row>
    <row r="1842" spans="1:9" s="2" customFormat="1" x14ac:dyDescent="0.2">
      <c r="A1842" s="167" t="s">
        <v>28</v>
      </c>
      <c r="B1842" s="231">
        <v>9623311413</v>
      </c>
      <c r="C1842" s="231">
        <v>3155693605</v>
      </c>
      <c r="D1842" s="231">
        <v>3155693605</v>
      </c>
      <c r="E1842" s="231">
        <v>3155693605</v>
      </c>
      <c r="F1842" s="232">
        <f t="shared" si="114"/>
        <v>6467617808</v>
      </c>
      <c r="G1842" s="233">
        <f t="shared" si="115"/>
        <v>32.79218004664191</v>
      </c>
      <c r="H1842" s="233">
        <f t="shared" si="112"/>
        <v>32.79218004664191</v>
      </c>
      <c r="I1842" s="233">
        <f t="shared" si="113"/>
        <v>32.79218004664191</v>
      </c>
    </row>
    <row r="1843" spans="1:9" s="2" customFormat="1" x14ac:dyDescent="0.2">
      <c r="A1843" s="185" t="s">
        <v>110</v>
      </c>
      <c r="B1843" s="182">
        <v>6322525553</v>
      </c>
      <c r="C1843" s="182">
        <v>2133904315</v>
      </c>
      <c r="D1843" s="182">
        <v>2133904315</v>
      </c>
      <c r="E1843" s="182">
        <v>2133904315</v>
      </c>
      <c r="F1843" s="183">
        <f t="shared" si="114"/>
        <v>4188621238</v>
      </c>
      <c r="G1843" s="184">
        <f t="shared" si="115"/>
        <v>33.750821520799953</v>
      </c>
      <c r="H1843" s="184">
        <f t="shared" si="112"/>
        <v>33.750821520799953</v>
      </c>
      <c r="I1843" s="184">
        <f t="shared" si="113"/>
        <v>33.750821520799953</v>
      </c>
    </row>
    <row r="1844" spans="1:9" s="2" customFormat="1" x14ac:dyDescent="0.2">
      <c r="A1844" s="228" t="s">
        <v>111</v>
      </c>
      <c r="B1844" s="229">
        <v>2293583644</v>
      </c>
      <c r="C1844" s="229">
        <v>829214455</v>
      </c>
      <c r="D1844" s="229">
        <v>829214455</v>
      </c>
      <c r="E1844" s="229">
        <v>829214455</v>
      </c>
      <c r="F1844" s="230">
        <f t="shared" si="114"/>
        <v>1464369189</v>
      </c>
      <c r="G1844" s="191">
        <f t="shared" si="115"/>
        <v>36.153660982420227</v>
      </c>
      <c r="H1844" s="191">
        <f t="shared" si="112"/>
        <v>36.153660982420227</v>
      </c>
      <c r="I1844" s="191">
        <f t="shared" si="113"/>
        <v>36.153660982420227</v>
      </c>
    </row>
    <row r="1845" spans="1:9" s="2" customFormat="1" x14ac:dyDescent="0.2">
      <c r="A1845" s="228" t="s">
        <v>112</v>
      </c>
      <c r="B1845" s="229">
        <v>1007202216</v>
      </c>
      <c r="C1845" s="229">
        <v>192574835</v>
      </c>
      <c r="D1845" s="229">
        <v>192574835</v>
      </c>
      <c r="E1845" s="229">
        <v>192574835</v>
      </c>
      <c r="F1845" s="230">
        <f t="shared" si="114"/>
        <v>814627381</v>
      </c>
      <c r="G1845" s="191">
        <f t="shared" si="115"/>
        <v>19.119778723759282</v>
      </c>
      <c r="H1845" s="191">
        <f t="shared" si="112"/>
        <v>19.119778723759282</v>
      </c>
      <c r="I1845" s="191">
        <f t="shared" si="113"/>
        <v>19.119778723759282</v>
      </c>
    </row>
    <row r="1846" spans="1:9" s="2" customFormat="1" x14ac:dyDescent="0.2">
      <c r="A1846" s="171" t="s">
        <v>29</v>
      </c>
      <c r="B1846" s="172">
        <v>3088245322</v>
      </c>
      <c r="C1846" s="172">
        <v>2059884693.1800001</v>
      </c>
      <c r="D1846" s="172">
        <v>793833653.64999998</v>
      </c>
      <c r="E1846" s="172">
        <v>793833653.64999998</v>
      </c>
      <c r="F1846" s="173">
        <f t="shared" si="114"/>
        <v>1028360628.8199999</v>
      </c>
      <c r="G1846" s="174">
        <f t="shared" si="115"/>
        <v>66.700811574320909</v>
      </c>
      <c r="H1846" s="174">
        <f t="shared" si="112"/>
        <v>25.70500626990021</v>
      </c>
      <c r="I1846" s="174">
        <f t="shared" si="113"/>
        <v>25.70500626990021</v>
      </c>
    </row>
    <row r="1847" spans="1:9" s="2" customFormat="1" x14ac:dyDescent="0.2">
      <c r="A1847" s="185" t="s">
        <v>113</v>
      </c>
      <c r="B1847" s="182">
        <v>3088245322</v>
      </c>
      <c r="C1847" s="182">
        <v>2059884693.1800001</v>
      </c>
      <c r="D1847" s="182">
        <v>793833653.64999998</v>
      </c>
      <c r="E1847" s="182">
        <v>793833653.64999998</v>
      </c>
      <c r="F1847" s="183">
        <f t="shared" si="114"/>
        <v>1028360628.8199999</v>
      </c>
      <c r="G1847" s="184">
        <f t="shared" si="115"/>
        <v>66.700811574320909</v>
      </c>
      <c r="H1847" s="184">
        <f t="shared" si="112"/>
        <v>25.70500626990021</v>
      </c>
      <c r="I1847" s="184">
        <f t="shared" si="113"/>
        <v>25.70500626990021</v>
      </c>
    </row>
    <row r="1848" spans="1:9" s="2" customFormat="1" x14ac:dyDescent="0.2">
      <c r="A1848" s="167" t="s">
        <v>30</v>
      </c>
      <c r="B1848" s="231">
        <v>49000000</v>
      </c>
      <c r="C1848" s="231">
        <v>12454477</v>
      </c>
      <c r="D1848" s="231">
        <v>11625707</v>
      </c>
      <c r="E1848" s="231">
        <v>11625707</v>
      </c>
      <c r="F1848" s="232">
        <f t="shared" si="114"/>
        <v>36545523</v>
      </c>
      <c r="G1848" s="233">
        <f t="shared" si="115"/>
        <v>25.417299999999997</v>
      </c>
      <c r="H1848" s="233">
        <f t="shared" si="112"/>
        <v>23.725932653061225</v>
      </c>
      <c r="I1848" s="233">
        <f t="shared" si="113"/>
        <v>23.725932653061225</v>
      </c>
    </row>
    <row r="1849" spans="1:9" s="2" customFormat="1" ht="13.5" customHeight="1" x14ac:dyDescent="0.2">
      <c r="A1849" s="185" t="s">
        <v>118</v>
      </c>
      <c r="B1849" s="182">
        <v>49000000</v>
      </c>
      <c r="C1849" s="182">
        <v>12454477</v>
      </c>
      <c r="D1849" s="182">
        <v>11625707</v>
      </c>
      <c r="E1849" s="182">
        <v>11625707</v>
      </c>
      <c r="F1849" s="183">
        <f t="shared" si="114"/>
        <v>36545523</v>
      </c>
      <c r="G1849" s="184">
        <f t="shared" si="115"/>
        <v>25.417299999999997</v>
      </c>
      <c r="H1849" s="184">
        <f t="shared" si="112"/>
        <v>23.725932653061225</v>
      </c>
      <c r="I1849" s="184">
        <f t="shared" si="113"/>
        <v>23.725932653061225</v>
      </c>
    </row>
    <row r="1850" spans="1:9" s="2" customFormat="1" x14ac:dyDescent="0.2">
      <c r="A1850" s="171" t="s">
        <v>127</v>
      </c>
      <c r="B1850" s="172">
        <v>3057067800</v>
      </c>
      <c r="C1850" s="172">
        <v>0</v>
      </c>
      <c r="D1850" s="172">
        <v>0</v>
      </c>
      <c r="E1850" s="172">
        <v>0</v>
      </c>
      <c r="F1850" s="173">
        <f t="shared" si="114"/>
        <v>3057067800</v>
      </c>
      <c r="G1850" s="174">
        <f t="shared" si="115"/>
        <v>0</v>
      </c>
      <c r="H1850" s="174">
        <f t="shared" si="112"/>
        <v>0</v>
      </c>
      <c r="I1850" s="174">
        <f t="shared" si="113"/>
        <v>0</v>
      </c>
    </row>
    <row r="1851" spans="1:9" s="2" customFormat="1" x14ac:dyDescent="0.2">
      <c r="A1851" s="228" t="s">
        <v>130</v>
      </c>
      <c r="B1851" s="229">
        <v>3057067800</v>
      </c>
      <c r="C1851" s="229">
        <v>0</v>
      </c>
      <c r="D1851" s="229">
        <v>0</v>
      </c>
      <c r="E1851" s="229">
        <v>0</v>
      </c>
      <c r="F1851" s="230">
        <f t="shared" si="114"/>
        <v>3057067800</v>
      </c>
      <c r="G1851" s="191">
        <f t="shared" si="115"/>
        <v>0</v>
      </c>
      <c r="H1851" s="191">
        <f t="shared" si="112"/>
        <v>0</v>
      </c>
      <c r="I1851" s="191">
        <f t="shared" si="113"/>
        <v>0</v>
      </c>
    </row>
    <row r="1852" spans="1:9" s="2" customFormat="1" x14ac:dyDescent="0.2">
      <c r="A1852" s="167" t="s">
        <v>131</v>
      </c>
      <c r="B1852" s="231">
        <v>2000000000000</v>
      </c>
      <c r="C1852" s="231">
        <v>1732257969499.3201</v>
      </c>
      <c r="D1852" s="231">
        <v>1140808395754.9202</v>
      </c>
      <c r="E1852" s="231">
        <v>1140808395754.9202</v>
      </c>
      <c r="F1852" s="232">
        <f t="shared" si="114"/>
        <v>267742030500.67993</v>
      </c>
      <c r="G1852" s="233">
        <f t="shared" si="115"/>
        <v>86.612898474966002</v>
      </c>
      <c r="H1852" s="233">
        <f t="shared" si="112"/>
        <v>57.040419787746011</v>
      </c>
      <c r="I1852" s="233">
        <f t="shared" si="113"/>
        <v>57.040419787746011</v>
      </c>
    </row>
    <row r="1853" spans="1:9" s="2" customFormat="1" x14ac:dyDescent="0.2">
      <c r="A1853" s="171" t="s">
        <v>1659</v>
      </c>
      <c r="B1853" s="172">
        <v>2000000000000</v>
      </c>
      <c r="C1853" s="172">
        <v>1732257969499.3201</v>
      </c>
      <c r="D1853" s="172">
        <v>1140808395754.9202</v>
      </c>
      <c r="E1853" s="172">
        <v>1140808395754.9202</v>
      </c>
      <c r="F1853" s="173">
        <f t="shared" si="114"/>
        <v>267742030500.67993</v>
      </c>
      <c r="G1853" s="174">
        <f t="shared" si="115"/>
        <v>86.612898474966002</v>
      </c>
      <c r="H1853" s="174">
        <f t="shared" si="112"/>
        <v>57.040419787746011</v>
      </c>
      <c r="I1853" s="174">
        <f t="shared" si="113"/>
        <v>57.040419787746011</v>
      </c>
    </row>
    <row r="1854" spans="1:9" s="2" customFormat="1" x14ac:dyDescent="0.2">
      <c r="A1854" s="228" t="s">
        <v>549</v>
      </c>
      <c r="B1854" s="229">
        <v>9173521103</v>
      </c>
      <c r="C1854" s="229">
        <v>699776296.32000005</v>
      </c>
      <c r="D1854" s="229">
        <v>123074747.09</v>
      </c>
      <c r="E1854" s="229">
        <v>123074747.09</v>
      </c>
      <c r="F1854" s="230">
        <f t="shared" si="114"/>
        <v>8473744806.6800003</v>
      </c>
      <c r="G1854" s="191">
        <f t="shared" si="115"/>
        <v>7.6282191806497677</v>
      </c>
      <c r="H1854" s="191">
        <f t="shared" si="112"/>
        <v>1.3416303915161987</v>
      </c>
      <c r="I1854" s="191">
        <f t="shared" si="113"/>
        <v>1.3416303915161987</v>
      </c>
    </row>
    <row r="1855" spans="1:9" s="2" customFormat="1" x14ac:dyDescent="0.2">
      <c r="A1855" s="228" t="s">
        <v>550</v>
      </c>
      <c r="B1855" s="229">
        <v>1990826478897</v>
      </c>
      <c r="C1855" s="229">
        <v>1731558193203</v>
      </c>
      <c r="D1855" s="229">
        <v>1140685321007.8301</v>
      </c>
      <c r="E1855" s="229">
        <v>1140685321007.8301</v>
      </c>
      <c r="F1855" s="230">
        <f t="shared" si="114"/>
        <v>259268285694</v>
      </c>
      <c r="G1855" s="191">
        <f t="shared" si="115"/>
        <v>86.976851652201987</v>
      </c>
      <c r="H1855" s="191">
        <f t="shared" si="112"/>
        <v>57.297074009173151</v>
      </c>
      <c r="I1855" s="191">
        <f t="shared" si="113"/>
        <v>57.297074009173151</v>
      </c>
    </row>
    <row r="1856" spans="1:9" s="2" customFormat="1" x14ac:dyDescent="0.2">
      <c r="A1856" s="167" t="s">
        <v>551</v>
      </c>
      <c r="B1856" s="231">
        <v>1371539493067</v>
      </c>
      <c r="C1856" s="231">
        <v>1371539493067</v>
      </c>
      <c r="D1856" s="231">
        <v>1371539493067</v>
      </c>
      <c r="E1856" s="231">
        <v>604169062367</v>
      </c>
      <c r="F1856" s="232">
        <f t="shared" si="114"/>
        <v>0</v>
      </c>
      <c r="G1856" s="233">
        <f t="shared" si="115"/>
        <v>100</v>
      </c>
      <c r="H1856" s="233">
        <f t="shared" si="112"/>
        <v>100</v>
      </c>
      <c r="I1856" s="233">
        <f t="shared" si="113"/>
        <v>44.050431316124431</v>
      </c>
    </row>
    <row r="1857" spans="1:9" s="2" customFormat="1" x14ac:dyDescent="0.2">
      <c r="A1857" s="167" t="s">
        <v>109</v>
      </c>
      <c r="B1857" s="231">
        <v>1291778641888</v>
      </c>
      <c r="C1857" s="231">
        <v>1291778641888</v>
      </c>
      <c r="D1857" s="231">
        <v>1291778641888</v>
      </c>
      <c r="E1857" s="231">
        <v>524408211188</v>
      </c>
      <c r="F1857" s="232">
        <f t="shared" si="114"/>
        <v>0</v>
      </c>
      <c r="G1857" s="233">
        <f t="shared" si="115"/>
        <v>100</v>
      </c>
      <c r="H1857" s="233">
        <f t="shared" si="112"/>
        <v>100</v>
      </c>
      <c r="I1857" s="233">
        <f t="shared" si="113"/>
        <v>40.595826110079578</v>
      </c>
    </row>
    <row r="1858" spans="1:9" s="2" customFormat="1" x14ac:dyDescent="0.2">
      <c r="A1858" s="167" t="s">
        <v>30</v>
      </c>
      <c r="B1858" s="231">
        <v>1291778641888</v>
      </c>
      <c r="C1858" s="231">
        <v>1291778641888</v>
      </c>
      <c r="D1858" s="231">
        <v>1291778641888</v>
      </c>
      <c r="E1858" s="231">
        <v>524408211188</v>
      </c>
      <c r="F1858" s="232">
        <f t="shared" si="114"/>
        <v>0</v>
      </c>
      <c r="G1858" s="233">
        <f t="shared" si="115"/>
        <v>100</v>
      </c>
      <c r="H1858" s="233">
        <f t="shared" si="112"/>
        <v>100</v>
      </c>
      <c r="I1858" s="233">
        <f t="shared" si="113"/>
        <v>40.595826110079578</v>
      </c>
    </row>
    <row r="1859" spans="1:9" s="2" customFormat="1" x14ac:dyDescent="0.2">
      <c r="A1859" s="228" t="s">
        <v>552</v>
      </c>
      <c r="B1859" s="229">
        <v>1276410323718</v>
      </c>
      <c r="C1859" s="229">
        <v>1276410323718</v>
      </c>
      <c r="D1859" s="229">
        <v>1276410323718</v>
      </c>
      <c r="E1859" s="229">
        <v>524408211188</v>
      </c>
      <c r="F1859" s="230">
        <f t="shared" si="114"/>
        <v>0</v>
      </c>
      <c r="G1859" s="191">
        <f t="shared" si="115"/>
        <v>100</v>
      </c>
      <c r="H1859" s="191">
        <f t="shared" si="112"/>
        <v>100</v>
      </c>
      <c r="I1859" s="191">
        <f t="shared" si="113"/>
        <v>41.084610602370731</v>
      </c>
    </row>
    <row r="1860" spans="1:9" s="2" customFormat="1" x14ac:dyDescent="0.2">
      <c r="A1860" s="228" t="s">
        <v>497</v>
      </c>
      <c r="B1860" s="229">
        <v>13844081699</v>
      </c>
      <c r="C1860" s="229">
        <v>13844081699</v>
      </c>
      <c r="D1860" s="229">
        <v>13844081699</v>
      </c>
      <c r="E1860" s="229">
        <v>0</v>
      </c>
      <c r="F1860" s="230">
        <f t="shared" si="114"/>
        <v>0</v>
      </c>
      <c r="G1860" s="191">
        <f t="shared" si="115"/>
        <v>100</v>
      </c>
      <c r="H1860" s="191">
        <f t="shared" si="112"/>
        <v>100</v>
      </c>
      <c r="I1860" s="191">
        <f t="shared" si="113"/>
        <v>0</v>
      </c>
    </row>
    <row r="1861" spans="1:9" s="2" customFormat="1" x14ac:dyDescent="0.2">
      <c r="A1861" s="228" t="s">
        <v>553</v>
      </c>
      <c r="B1861" s="229">
        <v>1524236471</v>
      </c>
      <c r="C1861" s="229">
        <v>1524236471</v>
      </c>
      <c r="D1861" s="229">
        <v>1524236471</v>
      </c>
      <c r="E1861" s="229">
        <v>0</v>
      </c>
      <c r="F1861" s="230">
        <f t="shared" si="114"/>
        <v>0</v>
      </c>
      <c r="G1861" s="191">
        <f t="shared" si="115"/>
        <v>100</v>
      </c>
      <c r="H1861" s="191">
        <f t="shared" si="112"/>
        <v>100</v>
      </c>
      <c r="I1861" s="191">
        <f t="shared" si="113"/>
        <v>0</v>
      </c>
    </row>
    <row r="1862" spans="1:9" s="2" customFormat="1" x14ac:dyDescent="0.2">
      <c r="A1862" s="167" t="s">
        <v>131</v>
      </c>
      <c r="B1862" s="231">
        <v>79760851179</v>
      </c>
      <c r="C1862" s="231">
        <v>79760851179</v>
      </c>
      <c r="D1862" s="231">
        <v>79760851179</v>
      </c>
      <c r="E1862" s="231">
        <v>79760851179</v>
      </c>
      <c r="F1862" s="232">
        <f t="shared" si="114"/>
        <v>0</v>
      </c>
      <c r="G1862" s="233">
        <f t="shared" si="115"/>
        <v>100</v>
      </c>
      <c r="H1862" s="233">
        <f t="shared" si="112"/>
        <v>100</v>
      </c>
      <c r="I1862" s="233">
        <f t="shared" si="113"/>
        <v>100</v>
      </c>
    </row>
    <row r="1863" spans="1:9" s="2" customFormat="1" x14ac:dyDescent="0.2">
      <c r="A1863" s="167" t="s">
        <v>1659</v>
      </c>
      <c r="B1863" s="231">
        <v>79760851179</v>
      </c>
      <c r="C1863" s="231">
        <v>79760851179</v>
      </c>
      <c r="D1863" s="231">
        <v>79760851179</v>
      </c>
      <c r="E1863" s="231">
        <v>79760851179</v>
      </c>
      <c r="F1863" s="232">
        <f t="shared" si="114"/>
        <v>0</v>
      </c>
      <c r="G1863" s="233">
        <f t="shared" si="115"/>
        <v>100</v>
      </c>
      <c r="H1863" s="233">
        <f t="shared" ref="H1863:H1926" si="116">IFERROR(IF(D1863&gt;0,+D1863/B1863*100,0),0)</f>
        <v>100</v>
      </c>
      <c r="I1863" s="233">
        <f t="shared" ref="I1863:I1926" si="117">IFERROR(IF(E1863&gt;0,+E1863/B1863*100,0),0)</f>
        <v>100</v>
      </c>
    </row>
    <row r="1864" spans="1:9" s="2" customFormat="1" x14ac:dyDescent="0.2">
      <c r="A1864" s="185" t="s">
        <v>554</v>
      </c>
      <c r="B1864" s="182">
        <v>79760851179</v>
      </c>
      <c r="C1864" s="182">
        <v>79760851179</v>
      </c>
      <c r="D1864" s="182">
        <v>79760851179</v>
      </c>
      <c r="E1864" s="182">
        <v>79760851179</v>
      </c>
      <c r="F1864" s="183">
        <f t="shared" si="114"/>
        <v>0</v>
      </c>
      <c r="G1864" s="184">
        <f t="shared" si="115"/>
        <v>100</v>
      </c>
      <c r="H1864" s="184">
        <f t="shared" si="116"/>
        <v>100</v>
      </c>
      <c r="I1864" s="184">
        <f t="shared" si="117"/>
        <v>100</v>
      </c>
    </row>
    <row r="1865" spans="1:9" s="2" customFormat="1" x14ac:dyDescent="0.2">
      <c r="A1865" s="171" t="s">
        <v>555</v>
      </c>
      <c r="B1865" s="172">
        <v>579201668382</v>
      </c>
      <c r="C1865" s="172">
        <v>579201668382</v>
      </c>
      <c r="D1865" s="172">
        <v>579201668382</v>
      </c>
      <c r="E1865" s="172">
        <v>231622747187</v>
      </c>
      <c r="F1865" s="173">
        <f t="shared" ref="F1865:F1928" si="118">+B1865-C1865</f>
        <v>0</v>
      </c>
      <c r="G1865" s="174">
        <f t="shared" ref="G1865:G1928" si="119">IFERROR(IF(C1865&gt;0,+C1865/B1865*100,0),0)</f>
        <v>100</v>
      </c>
      <c r="H1865" s="174">
        <f t="shared" si="116"/>
        <v>100</v>
      </c>
      <c r="I1865" s="174">
        <f t="shared" si="117"/>
        <v>39.990000000179251</v>
      </c>
    </row>
    <row r="1866" spans="1:9" s="2" customFormat="1" x14ac:dyDescent="0.2">
      <c r="A1866" s="171" t="s">
        <v>109</v>
      </c>
      <c r="B1866" s="172">
        <v>579201668382</v>
      </c>
      <c r="C1866" s="172">
        <v>579201668382</v>
      </c>
      <c r="D1866" s="172">
        <v>579201668382</v>
      </c>
      <c r="E1866" s="172">
        <v>231622747187</v>
      </c>
      <c r="F1866" s="173">
        <f t="shared" si="118"/>
        <v>0</v>
      </c>
      <c r="G1866" s="174">
        <f t="shared" si="119"/>
        <v>100</v>
      </c>
      <c r="H1866" s="174">
        <f t="shared" si="116"/>
        <v>100</v>
      </c>
      <c r="I1866" s="174">
        <f t="shared" si="117"/>
        <v>39.990000000179251</v>
      </c>
    </row>
    <row r="1867" spans="1:9" s="2" customFormat="1" x14ac:dyDescent="0.2">
      <c r="A1867" s="171" t="s">
        <v>30</v>
      </c>
      <c r="B1867" s="172">
        <v>579201668382</v>
      </c>
      <c r="C1867" s="172">
        <v>579201668382</v>
      </c>
      <c r="D1867" s="172">
        <v>579201668382</v>
      </c>
      <c r="E1867" s="172">
        <v>231622747187</v>
      </c>
      <c r="F1867" s="173">
        <f t="shared" si="118"/>
        <v>0</v>
      </c>
      <c r="G1867" s="174">
        <f t="shared" si="119"/>
        <v>100</v>
      </c>
      <c r="H1867" s="174">
        <f t="shared" si="116"/>
        <v>100</v>
      </c>
      <c r="I1867" s="174">
        <f t="shared" si="117"/>
        <v>39.990000000179251</v>
      </c>
    </row>
    <row r="1868" spans="1:9" s="2" customFormat="1" x14ac:dyDescent="0.2">
      <c r="A1868" s="185" t="s">
        <v>552</v>
      </c>
      <c r="B1868" s="182">
        <v>575081171623</v>
      </c>
      <c r="C1868" s="182">
        <v>575081171623</v>
      </c>
      <c r="D1868" s="182">
        <v>575081171623</v>
      </c>
      <c r="E1868" s="182">
        <v>227502250428</v>
      </c>
      <c r="F1868" s="183">
        <f t="shared" si="118"/>
        <v>0</v>
      </c>
      <c r="G1868" s="184">
        <f t="shared" si="119"/>
        <v>100</v>
      </c>
      <c r="H1868" s="184">
        <f t="shared" si="116"/>
        <v>100</v>
      </c>
      <c r="I1868" s="184">
        <f t="shared" si="117"/>
        <v>39.560024159014077</v>
      </c>
    </row>
    <row r="1869" spans="1:9" s="2" customFormat="1" x14ac:dyDescent="0.2">
      <c r="A1869" s="185" t="s">
        <v>497</v>
      </c>
      <c r="B1869" s="182">
        <v>2757094063</v>
      </c>
      <c r="C1869" s="182">
        <v>2757094063</v>
      </c>
      <c r="D1869" s="182">
        <v>2757094063</v>
      </c>
      <c r="E1869" s="182">
        <v>2757094063</v>
      </c>
      <c r="F1869" s="183">
        <f t="shared" si="118"/>
        <v>0</v>
      </c>
      <c r="G1869" s="184">
        <f t="shared" si="119"/>
        <v>100</v>
      </c>
      <c r="H1869" s="184">
        <f t="shared" si="116"/>
        <v>100</v>
      </c>
      <c r="I1869" s="184">
        <f t="shared" si="117"/>
        <v>100</v>
      </c>
    </row>
    <row r="1870" spans="1:9" s="2" customFormat="1" x14ac:dyDescent="0.2">
      <c r="A1870" s="228" t="s">
        <v>553</v>
      </c>
      <c r="B1870" s="229">
        <v>1363402696</v>
      </c>
      <c r="C1870" s="229">
        <v>1363402696</v>
      </c>
      <c r="D1870" s="229">
        <v>1363402696</v>
      </c>
      <c r="E1870" s="229">
        <v>1363402696</v>
      </c>
      <c r="F1870" s="230">
        <f t="shared" si="118"/>
        <v>0</v>
      </c>
      <c r="G1870" s="191">
        <f t="shared" si="119"/>
        <v>100</v>
      </c>
      <c r="H1870" s="191">
        <f t="shared" si="116"/>
        <v>100</v>
      </c>
      <c r="I1870" s="191">
        <f t="shared" si="117"/>
        <v>100</v>
      </c>
    </row>
    <row r="1871" spans="1:9" s="2" customFormat="1" ht="11.45" customHeight="1" x14ac:dyDescent="0.2">
      <c r="A1871" s="171" t="s">
        <v>556</v>
      </c>
      <c r="B1871" s="172">
        <v>434035263505</v>
      </c>
      <c r="C1871" s="172">
        <v>233039042332</v>
      </c>
      <c r="D1871" s="172">
        <v>233039042332</v>
      </c>
      <c r="E1871" s="172">
        <v>175611550568</v>
      </c>
      <c r="F1871" s="173">
        <f t="shared" si="118"/>
        <v>200996221173</v>
      </c>
      <c r="G1871" s="174">
        <f t="shared" si="119"/>
        <v>53.69126933376819</v>
      </c>
      <c r="H1871" s="174">
        <f t="shared" si="116"/>
        <v>53.69126933376819</v>
      </c>
      <c r="I1871" s="174">
        <f t="shared" si="117"/>
        <v>40.460203429064698</v>
      </c>
    </row>
    <row r="1872" spans="1:9" s="2" customFormat="1" x14ac:dyDescent="0.2">
      <c r="A1872" s="171" t="s">
        <v>109</v>
      </c>
      <c r="B1872" s="172">
        <v>434035263505</v>
      </c>
      <c r="C1872" s="172">
        <v>233039042332</v>
      </c>
      <c r="D1872" s="172">
        <v>233039042332</v>
      </c>
      <c r="E1872" s="172">
        <v>175611550568</v>
      </c>
      <c r="F1872" s="173">
        <f t="shared" si="118"/>
        <v>200996221173</v>
      </c>
      <c r="G1872" s="174">
        <f t="shared" si="119"/>
        <v>53.69126933376819</v>
      </c>
      <c r="H1872" s="174">
        <f t="shared" si="116"/>
        <v>53.69126933376819</v>
      </c>
      <c r="I1872" s="174">
        <f t="shared" si="117"/>
        <v>40.460203429064698</v>
      </c>
    </row>
    <row r="1873" spans="1:9" s="2" customFormat="1" x14ac:dyDescent="0.2">
      <c r="A1873" s="167" t="s">
        <v>30</v>
      </c>
      <c r="B1873" s="231">
        <v>434035263505</v>
      </c>
      <c r="C1873" s="231">
        <v>233039042332</v>
      </c>
      <c r="D1873" s="231">
        <v>233039042332</v>
      </c>
      <c r="E1873" s="231">
        <v>175611550568</v>
      </c>
      <c r="F1873" s="232">
        <f t="shared" si="118"/>
        <v>200996221173</v>
      </c>
      <c r="G1873" s="233">
        <f t="shared" si="119"/>
        <v>53.69126933376819</v>
      </c>
      <c r="H1873" s="233">
        <f t="shared" si="116"/>
        <v>53.69126933376819</v>
      </c>
      <c r="I1873" s="233">
        <f t="shared" si="117"/>
        <v>40.460203429064698</v>
      </c>
    </row>
    <row r="1874" spans="1:9" s="2" customFormat="1" x14ac:dyDescent="0.2">
      <c r="A1874" s="185" t="s">
        <v>552</v>
      </c>
      <c r="B1874" s="182">
        <v>430706188229</v>
      </c>
      <c r="C1874" s="182">
        <v>229709967056</v>
      </c>
      <c r="D1874" s="182">
        <v>229709967056</v>
      </c>
      <c r="E1874" s="182">
        <v>172282475292</v>
      </c>
      <c r="F1874" s="183">
        <f t="shared" si="118"/>
        <v>200996221173</v>
      </c>
      <c r="G1874" s="184">
        <f t="shared" si="119"/>
        <v>53.333333333457155</v>
      </c>
      <c r="H1874" s="184">
        <f t="shared" si="116"/>
        <v>53.333333333457155</v>
      </c>
      <c r="I1874" s="184">
        <f t="shared" si="117"/>
        <v>40.000000000092875</v>
      </c>
    </row>
    <row r="1875" spans="1:9" s="2" customFormat="1" x14ac:dyDescent="0.2">
      <c r="A1875" s="185" t="s">
        <v>497</v>
      </c>
      <c r="B1875" s="182">
        <v>1870853190</v>
      </c>
      <c r="C1875" s="182">
        <v>1870853190</v>
      </c>
      <c r="D1875" s="182">
        <v>1870853190</v>
      </c>
      <c r="E1875" s="182">
        <v>1870853190</v>
      </c>
      <c r="F1875" s="183">
        <f t="shared" si="118"/>
        <v>0</v>
      </c>
      <c r="G1875" s="184">
        <f t="shared" si="119"/>
        <v>100</v>
      </c>
      <c r="H1875" s="184">
        <f t="shared" si="116"/>
        <v>100</v>
      </c>
      <c r="I1875" s="184">
        <f t="shared" si="117"/>
        <v>100</v>
      </c>
    </row>
    <row r="1876" spans="1:9" s="2" customFormat="1" x14ac:dyDescent="0.2">
      <c r="A1876" s="228" t="s">
        <v>553</v>
      </c>
      <c r="B1876" s="229">
        <v>1458222086</v>
      </c>
      <c r="C1876" s="229">
        <v>1458222086</v>
      </c>
      <c r="D1876" s="229">
        <v>1458222086</v>
      </c>
      <c r="E1876" s="229">
        <v>1458222086</v>
      </c>
      <c r="F1876" s="230">
        <f t="shared" si="118"/>
        <v>0</v>
      </c>
      <c r="G1876" s="191">
        <f t="shared" si="119"/>
        <v>100</v>
      </c>
      <c r="H1876" s="191">
        <f t="shared" si="116"/>
        <v>100</v>
      </c>
      <c r="I1876" s="191">
        <f t="shared" si="117"/>
        <v>100</v>
      </c>
    </row>
    <row r="1877" spans="1:9" s="2" customFormat="1" x14ac:dyDescent="0.2">
      <c r="A1877" s="171" t="s">
        <v>557</v>
      </c>
      <c r="B1877" s="172">
        <v>236920365996</v>
      </c>
      <c r="C1877" s="172">
        <v>235904601061</v>
      </c>
      <c r="D1877" s="172">
        <v>126474695075</v>
      </c>
      <c r="E1877" s="172">
        <v>95209007651</v>
      </c>
      <c r="F1877" s="173">
        <f t="shared" si="118"/>
        <v>1015764935</v>
      </c>
      <c r="G1877" s="174">
        <f t="shared" si="119"/>
        <v>99.571263141212114</v>
      </c>
      <c r="H1877" s="174">
        <f t="shared" si="116"/>
        <v>53.382787310541005</v>
      </c>
      <c r="I1877" s="174">
        <f t="shared" si="117"/>
        <v>40.186079930590452</v>
      </c>
    </row>
    <row r="1878" spans="1:9" s="2" customFormat="1" x14ac:dyDescent="0.2">
      <c r="A1878" s="167" t="s">
        <v>109</v>
      </c>
      <c r="B1878" s="231">
        <v>236920365996</v>
      </c>
      <c r="C1878" s="231">
        <v>235904601061</v>
      </c>
      <c r="D1878" s="231">
        <v>126474695075</v>
      </c>
      <c r="E1878" s="231">
        <v>95209007651</v>
      </c>
      <c r="F1878" s="232">
        <f t="shared" si="118"/>
        <v>1015764935</v>
      </c>
      <c r="G1878" s="233">
        <f t="shared" si="119"/>
        <v>99.571263141212114</v>
      </c>
      <c r="H1878" s="233">
        <f t="shared" si="116"/>
        <v>53.382787310541005</v>
      </c>
      <c r="I1878" s="233">
        <f t="shared" si="117"/>
        <v>40.186079930590452</v>
      </c>
    </row>
    <row r="1879" spans="1:9" s="2" customFormat="1" x14ac:dyDescent="0.2">
      <c r="A1879" s="171" t="s">
        <v>30</v>
      </c>
      <c r="B1879" s="172">
        <v>236920365996</v>
      </c>
      <c r="C1879" s="172">
        <v>235904601061</v>
      </c>
      <c r="D1879" s="172">
        <v>126474695075</v>
      </c>
      <c r="E1879" s="172">
        <v>95209007651</v>
      </c>
      <c r="F1879" s="173">
        <f t="shared" si="118"/>
        <v>1015764935</v>
      </c>
      <c r="G1879" s="174">
        <f t="shared" si="119"/>
        <v>99.571263141212114</v>
      </c>
      <c r="H1879" s="174">
        <f t="shared" si="116"/>
        <v>53.382787310541005</v>
      </c>
      <c r="I1879" s="174">
        <f t="shared" si="117"/>
        <v>40.186079930590452</v>
      </c>
    </row>
    <row r="1880" spans="1:9" s="2" customFormat="1" x14ac:dyDescent="0.2">
      <c r="A1880" s="228" t="s">
        <v>552</v>
      </c>
      <c r="B1880" s="229">
        <v>234492655682</v>
      </c>
      <c r="C1880" s="229">
        <v>234492655682</v>
      </c>
      <c r="D1880" s="229">
        <v>125062749696</v>
      </c>
      <c r="E1880" s="229">
        <v>93797062272</v>
      </c>
      <c r="F1880" s="230">
        <f t="shared" si="118"/>
        <v>0</v>
      </c>
      <c r="G1880" s="191">
        <f t="shared" si="119"/>
        <v>100</v>
      </c>
      <c r="H1880" s="191">
        <f t="shared" si="116"/>
        <v>53.333333332878453</v>
      </c>
      <c r="I1880" s="191">
        <f t="shared" si="117"/>
        <v>39.999999999658833</v>
      </c>
    </row>
    <row r="1881" spans="1:9" s="2" customFormat="1" x14ac:dyDescent="0.2">
      <c r="A1881" s="228" t="s">
        <v>497</v>
      </c>
      <c r="B1881" s="229">
        <v>1015764935</v>
      </c>
      <c r="C1881" s="229">
        <v>0</v>
      </c>
      <c r="D1881" s="229">
        <v>0</v>
      </c>
      <c r="E1881" s="229">
        <v>0</v>
      </c>
      <c r="F1881" s="230">
        <f t="shared" si="118"/>
        <v>1015764935</v>
      </c>
      <c r="G1881" s="191">
        <f t="shared" si="119"/>
        <v>0</v>
      </c>
      <c r="H1881" s="191">
        <f t="shared" si="116"/>
        <v>0</v>
      </c>
      <c r="I1881" s="191">
        <f t="shared" si="117"/>
        <v>0</v>
      </c>
    </row>
    <row r="1882" spans="1:9" s="2" customFormat="1" x14ac:dyDescent="0.2">
      <c r="A1882" s="185" t="s">
        <v>553</v>
      </c>
      <c r="B1882" s="182">
        <v>1411945379</v>
      </c>
      <c r="C1882" s="182">
        <v>1411945379</v>
      </c>
      <c r="D1882" s="182">
        <v>1411945379</v>
      </c>
      <c r="E1882" s="182">
        <v>1411945379</v>
      </c>
      <c r="F1882" s="183">
        <f t="shared" si="118"/>
        <v>0</v>
      </c>
      <c r="G1882" s="184">
        <f t="shared" si="119"/>
        <v>100</v>
      </c>
      <c r="H1882" s="184">
        <f t="shared" si="116"/>
        <v>100</v>
      </c>
      <c r="I1882" s="184">
        <f t="shared" si="117"/>
        <v>100</v>
      </c>
    </row>
    <row r="1883" spans="1:9" s="2" customFormat="1" x14ac:dyDescent="0.2">
      <c r="A1883" s="167" t="s">
        <v>558</v>
      </c>
      <c r="B1883" s="231">
        <v>250866294854</v>
      </c>
      <c r="C1883" s="231">
        <v>250866294854</v>
      </c>
      <c r="D1883" s="231">
        <v>88478804892</v>
      </c>
      <c r="E1883" s="231">
        <v>88478804892</v>
      </c>
      <c r="F1883" s="232">
        <f t="shared" si="118"/>
        <v>0</v>
      </c>
      <c r="G1883" s="233">
        <f t="shared" si="119"/>
        <v>100</v>
      </c>
      <c r="H1883" s="233">
        <f t="shared" si="116"/>
        <v>35.269307478508892</v>
      </c>
      <c r="I1883" s="233">
        <f t="shared" si="117"/>
        <v>35.269307478508892</v>
      </c>
    </row>
    <row r="1884" spans="1:9" s="2" customFormat="1" x14ac:dyDescent="0.2">
      <c r="A1884" s="167" t="s">
        <v>109</v>
      </c>
      <c r="B1884" s="231">
        <v>243581234942</v>
      </c>
      <c r="C1884" s="231">
        <v>243581234942</v>
      </c>
      <c r="D1884" s="231">
        <v>81193744980</v>
      </c>
      <c r="E1884" s="231">
        <v>81193744980</v>
      </c>
      <c r="F1884" s="232">
        <f t="shared" si="118"/>
        <v>0</v>
      </c>
      <c r="G1884" s="233">
        <f t="shared" si="119"/>
        <v>100</v>
      </c>
      <c r="H1884" s="233">
        <f t="shared" si="116"/>
        <v>33.333333333059642</v>
      </c>
      <c r="I1884" s="233">
        <f t="shared" si="117"/>
        <v>33.333333333059642</v>
      </c>
    </row>
    <row r="1885" spans="1:9" s="2" customFormat="1" x14ac:dyDescent="0.2">
      <c r="A1885" s="171" t="s">
        <v>30</v>
      </c>
      <c r="B1885" s="172">
        <v>243581234942</v>
      </c>
      <c r="C1885" s="172">
        <v>243581234942</v>
      </c>
      <c r="D1885" s="172">
        <v>81193744980</v>
      </c>
      <c r="E1885" s="172">
        <v>81193744980</v>
      </c>
      <c r="F1885" s="173">
        <f t="shared" si="118"/>
        <v>0</v>
      </c>
      <c r="G1885" s="174">
        <f t="shared" si="119"/>
        <v>100</v>
      </c>
      <c r="H1885" s="174">
        <f t="shared" si="116"/>
        <v>33.333333333059642</v>
      </c>
      <c r="I1885" s="174">
        <f t="shared" si="117"/>
        <v>33.333333333059642</v>
      </c>
    </row>
    <row r="1886" spans="1:9" s="2" customFormat="1" ht="13.5" customHeight="1" x14ac:dyDescent="0.2">
      <c r="A1886" s="228" t="s">
        <v>552</v>
      </c>
      <c r="B1886" s="229">
        <v>237982635838</v>
      </c>
      <c r="C1886" s="229">
        <v>237982635838</v>
      </c>
      <c r="D1886" s="229">
        <v>79327545280</v>
      </c>
      <c r="E1886" s="229">
        <v>79327545280</v>
      </c>
      <c r="F1886" s="230">
        <f t="shared" si="118"/>
        <v>0</v>
      </c>
      <c r="G1886" s="191">
        <f t="shared" si="119"/>
        <v>100</v>
      </c>
      <c r="H1886" s="191">
        <f t="shared" si="116"/>
        <v>33.333333333613467</v>
      </c>
      <c r="I1886" s="191">
        <f t="shared" si="117"/>
        <v>33.333333333613467</v>
      </c>
    </row>
    <row r="1887" spans="1:9" s="2" customFormat="1" x14ac:dyDescent="0.2">
      <c r="A1887" s="228" t="s">
        <v>497</v>
      </c>
      <c r="B1887" s="229">
        <v>4531561319</v>
      </c>
      <c r="C1887" s="229">
        <v>4531561319</v>
      </c>
      <c r="D1887" s="229">
        <v>1510520440</v>
      </c>
      <c r="E1887" s="229">
        <v>1510520440</v>
      </c>
      <c r="F1887" s="230">
        <f t="shared" si="118"/>
        <v>0</v>
      </c>
      <c r="G1887" s="191">
        <f t="shared" si="119"/>
        <v>100</v>
      </c>
      <c r="H1887" s="191">
        <f t="shared" si="116"/>
        <v>33.333333340689144</v>
      </c>
      <c r="I1887" s="191">
        <f t="shared" si="117"/>
        <v>33.333333340689144</v>
      </c>
    </row>
    <row r="1888" spans="1:9" s="2" customFormat="1" x14ac:dyDescent="0.2">
      <c r="A1888" s="185" t="s">
        <v>553</v>
      </c>
      <c r="B1888" s="182">
        <v>1067037785</v>
      </c>
      <c r="C1888" s="182">
        <v>1067037785</v>
      </c>
      <c r="D1888" s="182">
        <v>355679260</v>
      </c>
      <c r="E1888" s="182">
        <v>355679260</v>
      </c>
      <c r="F1888" s="183">
        <f t="shared" si="118"/>
        <v>0</v>
      </c>
      <c r="G1888" s="184">
        <f t="shared" si="119"/>
        <v>100</v>
      </c>
      <c r="H1888" s="184">
        <f t="shared" si="116"/>
        <v>33.333333177137675</v>
      </c>
      <c r="I1888" s="184">
        <f t="shared" si="117"/>
        <v>33.333333177137675</v>
      </c>
    </row>
    <row r="1889" spans="1:9" s="2" customFormat="1" ht="11.45" customHeight="1" x14ac:dyDescent="0.2">
      <c r="A1889" s="167" t="s">
        <v>131</v>
      </c>
      <c r="B1889" s="231">
        <v>7285059912</v>
      </c>
      <c r="C1889" s="231">
        <v>7285059912</v>
      </c>
      <c r="D1889" s="231">
        <v>7285059912</v>
      </c>
      <c r="E1889" s="231">
        <v>7285059912</v>
      </c>
      <c r="F1889" s="232">
        <f t="shared" si="118"/>
        <v>0</v>
      </c>
      <c r="G1889" s="233">
        <f t="shared" si="119"/>
        <v>100</v>
      </c>
      <c r="H1889" s="233">
        <f t="shared" si="116"/>
        <v>100</v>
      </c>
      <c r="I1889" s="233">
        <f t="shared" si="117"/>
        <v>100</v>
      </c>
    </row>
    <row r="1890" spans="1:9" s="2" customFormat="1" x14ac:dyDescent="0.2">
      <c r="A1890" s="167" t="s">
        <v>1659</v>
      </c>
      <c r="B1890" s="231">
        <v>7285059912</v>
      </c>
      <c r="C1890" s="231">
        <v>7285059912</v>
      </c>
      <c r="D1890" s="231">
        <v>7285059912</v>
      </c>
      <c r="E1890" s="231">
        <v>7285059912</v>
      </c>
      <c r="F1890" s="232">
        <f t="shared" si="118"/>
        <v>0</v>
      </c>
      <c r="G1890" s="233">
        <f t="shared" si="119"/>
        <v>100</v>
      </c>
      <c r="H1890" s="233">
        <f t="shared" si="116"/>
        <v>100</v>
      </c>
      <c r="I1890" s="233">
        <f t="shared" si="117"/>
        <v>100</v>
      </c>
    </row>
    <row r="1891" spans="1:9" s="2" customFormat="1" x14ac:dyDescent="0.2">
      <c r="A1891" s="228" t="s">
        <v>554</v>
      </c>
      <c r="B1891" s="229">
        <v>7285059912</v>
      </c>
      <c r="C1891" s="229">
        <v>7285059912</v>
      </c>
      <c r="D1891" s="229">
        <v>7285059912</v>
      </c>
      <c r="E1891" s="229">
        <v>7285059912</v>
      </c>
      <c r="F1891" s="230">
        <f t="shared" si="118"/>
        <v>0</v>
      </c>
      <c r="G1891" s="191">
        <f t="shared" si="119"/>
        <v>100</v>
      </c>
      <c r="H1891" s="191">
        <f t="shared" si="116"/>
        <v>100</v>
      </c>
      <c r="I1891" s="191">
        <f t="shared" si="117"/>
        <v>100</v>
      </c>
    </row>
    <row r="1892" spans="1:9" s="2" customFormat="1" x14ac:dyDescent="0.2">
      <c r="A1892" s="171" t="s">
        <v>559</v>
      </c>
      <c r="B1892" s="172">
        <v>51018649542</v>
      </c>
      <c r="C1892" s="172">
        <v>23920463863</v>
      </c>
      <c r="D1892" s="172">
        <v>23920463863</v>
      </c>
      <c r="E1892" s="172">
        <v>23920463863</v>
      </c>
      <c r="F1892" s="173">
        <f t="shared" si="118"/>
        <v>27098185679</v>
      </c>
      <c r="G1892" s="174">
        <f t="shared" si="119"/>
        <v>46.885725274456732</v>
      </c>
      <c r="H1892" s="174">
        <f t="shared" si="116"/>
        <v>46.885725274456732</v>
      </c>
      <c r="I1892" s="174">
        <f t="shared" si="117"/>
        <v>46.885725274456732</v>
      </c>
    </row>
    <row r="1893" spans="1:9" s="2" customFormat="1" x14ac:dyDescent="0.2">
      <c r="A1893" s="167" t="s">
        <v>109</v>
      </c>
      <c r="B1893" s="231">
        <v>51018649542</v>
      </c>
      <c r="C1893" s="231">
        <v>23920463863</v>
      </c>
      <c r="D1893" s="231">
        <v>23920463863</v>
      </c>
      <c r="E1893" s="231">
        <v>23920463863</v>
      </c>
      <c r="F1893" s="232">
        <f t="shared" si="118"/>
        <v>27098185679</v>
      </c>
      <c r="G1893" s="233">
        <f t="shared" si="119"/>
        <v>46.885725274456732</v>
      </c>
      <c r="H1893" s="233">
        <f t="shared" si="116"/>
        <v>46.885725274456732</v>
      </c>
      <c r="I1893" s="233">
        <f t="shared" si="117"/>
        <v>46.885725274456732</v>
      </c>
    </row>
    <row r="1894" spans="1:9" s="2" customFormat="1" x14ac:dyDescent="0.2">
      <c r="A1894" s="171" t="s">
        <v>30</v>
      </c>
      <c r="B1894" s="172">
        <v>51018649542</v>
      </c>
      <c r="C1894" s="172">
        <v>23920463863</v>
      </c>
      <c r="D1894" s="172">
        <v>23920463863</v>
      </c>
      <c r="E1894" s="172">
        <v>23920463863</v>
      </c>
      <c r="F1894" s="173">
        <f t="shared" si="118"/>
        <v>27098185679</v>
      </c>
      <c r="G1894" s="174">
        <f t="shared" si="119"/>
        <v>46.885725274456732</v>
      </c>
      <c r="H1894" s="174">
        <f t="shared" si="116"/>
        <v>46.885725274456732</v>
      </c>
      <c r="I1894" s="174">
        <f t="shared" si="117"/>
        <v>46.885725274456732</v>
      </c>
    </row>
    <row r="1895" spans="1:9" s="2" customFormat="1" x14ac:dyDescent="0.2">
      <c r="A1895" s="228" t="s">
        <v>552</v>
      </c>
      <c r="B1895" s="229">
        <v>48776734223</v>
      </c>
      <c r="C1895" s="229">
        <v>21678548544</v>
      </c>
      <c r="D1895" s="229">
        <v>21678548544</v>
      </c>
      <c r="E1895" s="229">
        <v>21678548544</v>
      </c>
      <c r="F1895" s="230">
        <f t="shared" si="118"/>
        <v>27098185679</v>
      </c>
      <c r="G1895" s="191">
        <f t="shared" si="119"/>
        <v>44.444444445355622</v>
      </c>
      <c r="H1895" s="191">
        <f t="shared" si="116"/>
        <v>44.444444445355622</v>
      </c>
      <c r="I1895" s="191">
        <f t="shared" si="117"/>
        <v>44.444444445355622</v>
      </c>
    </row>
    <row r="1896" spans="1:9" s="2" customFormat="1" x14ac:dyDescent="0.2">
      <c r="A1896" s="228" t="s">
        <v>497</v>
      </c>
      <c r="B1896" s="229">
        <v>871288581</v>
      </c>
      <c r="C1896" s="229">
        <v>871288581</v>
      </c>
      <c r="D1896" s="229">
        <v>871288581</v>
      </c>
      <c r="E1896" s="229">
        <v>871288581</v>
      </c>
      <c r="F1896" s="230">
        <f t="shared" si="118"/>
        <v>0</v>
      </c>
      <c r="G1896" s="191">
        <f t="shared" si="119"/>
        <v>100</v>
      </c>
      <c r="H1896" s="191">
        <f t="shared" si="116"/>
        <v>100</v>
      </c>
      <c r="I1896" s="191">
        <f t="shared" si="117"/>
        <v>100</v>
      </c>
    </row>
    <row r="1897" spans="1:9" s="2" customFormat="1" x14ac:dyDescent="0.2">
      <c r="A1897" s="185" t="s">
        <v>553</v>
      </c>
      <c r="B1897" s="182">
        <v>1370626738</v>
      </c>
      <c r="C1897" s="182">
        <v>1370626738</v>
      </c>
      <c r="D1897" s="182">
        <v>1370626738</v>
      </c>
      <c r="E1897" s="182">
        <v>1370626738</v>
      </c>
      <c r="F1897" s="183">
        <f t="shared" si="118"/>
        <v>0</v>
      </c>
      <c r="G1897" s="184">
        <f t="shared" si="119"/>
        <v>100</v>
      </c>
      <c r="H1897" s="184">
        <f t="shared" si="116"/>
        <v>100</v>
      </c>
      <c r="I1897" s="184">
        <f t="shared" si="117"/>
        <v>100</v>
      </c>
    </row>
    <row r="1898" spans="1:9" s="2" customFormat="1" x14ac:dyDescent="0.2">
      <c r="A1898" s="167" t="s">
        <v>560</v>
      </c>
      <c r="B1898" s="231">
        <v>163185591869</v>
      </c>
      <c r="C1898" s="231">
        <v>159997981034</v>
      </c>
      <c r="D1898" s="231">
        <v>63500973062.400002</v>
      </c>
      <c r="E1898" s="231">
        <v>63500973062.400002</v>
      </c>
      <c r="F1898" s="232">
        <f t="shared" si="118"/>
        <v>3187610835</v>
      </c>
      <c r="G1898" s="233">
        <f t="shared" si="119"/>
        <v>98.046634633308244</v>
      </c>
      <c r="H1898" s="233">
        <f t="shared" si="116"/>
        <v>38.913345433937877</v>
      </c>
      <c r="I1898" s="233">
        <f t="shared" si="117"/>
        <v>38.913345433937877</v>
      </c>
    </row>
    <row r="1899" spans="1:9" s="2" customFormat="1" x14ac:dyDescent="0.2">
      <c r="A1899" s="167" t="s">
        <v>109</v>
      </c>
      <c r="B1899" s="231">
        <v>163185591869</v>
      </c>
      <c r="C1899" s="231">
        <v>159997981034</v>
      </c>
      <c r="D1899" s="231">
        <v>63500973062.400002</v>
      </c>
      <c r="E1899" s="231">
        <v>63500973062.400002</v>
      </c>
      <c r="F1899" s="232">
        <f t="shared" si="118"/>
        <v>3187610835</v>
      </c>
      <c r="G1899" s="233">
        <f t="shared" si="119"/>
        <v>98.046634633308244</v>
      </c>
      <c r="H1899" s="233">
        <f t="shared" si="116"/>
        <v>38.913345433937877</v>
      </c>
      <c r="I1899" s="233">
        <f t="shared" si="117"/>
        <v>38.913345433937877</v>
      </c>
    </row>
    <row r="1900" spans="1:9" s="2" customFormat="1" x14ac:dyDescent="0.2">
      <c r="A1900" s="171" t="s">
        <v>30</v>
      </c>
      <c r="B1900" s="172">
        <v>163185591869</v>
      </c>
      <c r="C1900" s="172">
        <v>159997981034</v>
      </c>
      <c r="D1900" s="172">
        <v>63500973062.400002</v>
      </c>
      <c r="E1900" s="172">
        <v>63500973062.400002</v>
      </c>
      <c r="F1900" s="173">
        <f t="shared" si="118"/>
        <v>3187610835</v>
      </c>
      <c r="G1900" s="174">
        <f t="shared" si="119"/>
        <v>98.046634633308244</v>
      </c>
      <c r="H1900" s="174">
        <f t="shared" si="116"/>
        <v>38.913345433937877</v>
      </c>
      <c r="I1900" s="174">
        <f t="shared" si="117"/>
        <v>38.913345433937877</v>
      </c>
    </row>
    <row r="1901" spans="1:9" s="2" customFormat="1" x14ac:dyDescent="0.2">
      <c r="A1901" s="228" t="s">
        <v>552</v>
      </c>
      <c r="B1901" s="229">
        <v>158752432656</v>
      </c>
      <c r="C1901" s="229">
        <v>158752432656</v>
      </c>
      <c r="D1901" s="229">
        <v>63500973062.400002</v>
      </c>
      <c r="E1901" s="229">
        <v>63500973062.400002</v>
      </c>
      <c r="F1901" s="230">
        <f t="shared" si="118"/>
        <v>0</v>
      </c>
      <c r="G1901" s="191">
        <f t="shared" si="119"/>
        <v>100</v>
      </c>
      <c r="H1901" s="191">
        <f t="shared" si="116"/>
        <v>40</v>
      </c>
      <c r="I1901" s="191">
        <f t="shared" si="117"/>
        <v>40</v>
      </c>
    </row>
    <row r="1902" spans="1:9" s="2" customFormat="1" x14ac:dyDescent="0.2">
      <c r="A1902" s="185" t="s">
        <v>497</v>
      </c>
      <c r="B1902" s="182">
        <v>3187610835</v>
      </c>
      <c r="C1902" s="182">
        <v>0</v>
      </c>
      <c r="D1902" s="182">
        <v>0</v>
      </c>
      <c r="E1902" s="182">
        <v>0</v>
      </c>
      <c r="F1902" s="183">
        <f t="shared" si="118"/>
        <v>3187610835</v>
      </c>
      <c r="G1902" s="184">
        <f t="shared" si="119"/>
        <v>0</v>
      </c>
      <c r="H1902" s="184">
        <f t="shared" si="116"/>
        <v>0</v>
      </c>
      <c r="I1902" s="184">
        <f t="shared" si="117"/>
        <v>0</v>
      </c>
    </row>
    <row r="1903" spans="1:9" s="2" customFormat="1" x14ac:dyDescent="0.2">
      <c r="A1903" s="228" t="s">
        <v>553</v>
      </c>
      <c r="B1903" s="229">
        <v>1245548378</v>
      </c>
      <c r="C1903" s="229">
        <v>1245548378</v>
      </c>
      <c r="D1903" s="229">
        <v>0</v>
      </c>
      <c r="E1903" s="229">
        <v>0</v>
      </c>
      <c r="F1903" s="230">
        <f t="shared" si="118"/>
        <v>0</v>
      </c>
      <c r="G1903" s="191">
        <f t="shared" si="119"/>
        <v>100</v>
      </c>
      <c r="H1903" s="191">
        <f t="shared" si="116"/>
        <v>0</v>
      </c>
      <c r="I1903" s="191">
        <f t="shared" si="117"/>
        <v>0</v>
      </c>
    </row>
    <row r="1904" spans="1:9" s="2" customFormat="1" x14ac:dyDescent="0.2">
      <c r="A1904" s="171" t="s">
        <v>561</v>
      </c>
      <c r="B1904" s="172">
        <v>128424208695</v>
      </c>
      <c r="C1904" s="172">
        <v>128424208695</v>
      </c>
      <c r="D1904" s="172">
        <v>52039850772</v>
      </c>
      <c r="E1904" s="172">
        <v>52039850772</v>
      </c>
      <c r="F1904" s="173">
        <f t="shared" si="118"/>
        <v>0</v>
      </c>
      <c r="G1904" s="174">
        <f t="shared" si="119"/>
        <v>100</v>
      </c>
      <c r="H1904" s="174">
        <f t="shared" si="116"/>
        <v>40.521838756734418</v>
      </c>
      <c r="I1904" s="174">
        <f t="shared" si="117"/>
        <v>40.521838756734418</v>
      </c>
    </row>
    <row r="1905" spans="1:9" s="2" customFormat="1" ht="11.45" customHeight="1" x14ac:dyDescent="0.2">
      <c r="A1905" s="171" t="s">
        <v>109</v>
      </c>
      <c r="B1905" s="172">
        <v>128424208695</v>
      </c>
      <c r="C1905" s="172">
        <v>128424208695</v>
      </c>
      <c r="D1905" s="172">
        <v>52039850772</v>
      </c>
      <c r="E1905" s="172">
        <v>52039850772</v>
      </c>
      <c r="F1905" s="173">
        <f t="shared" si="118"/>
        <v>0</v>
      </c>
      <c r="G1905" s="174">
        <f t="shared" si="119"/>
        <v>100</v>
      </c>
      <c r="H1905" s="174">
        <f t="shared" si="116"/>
        <v>40.521838756734418</v>
      </c>
      <c r="I1905" s="174">
        <f t="shared" si="117"/>
        <v>40.521838756734418</v>
      </c>
    </row>
    <row r="1906" spans="1:9" s="2" customFormat="1" ht="11.45" customHeight="1" x14ac:dyDescent="0.2">
      <c r="A1906" s="167" t="s">
        <v>30</v>
      </c>
      <c r="B1906" s="231">
        <v>128424208695</v>
      </c>
      <c r="C1906" s="231">
        <v>128424208695</v>
      </c>
      <c r="D1906" s="231">
        <v>52039850772</v>
      </c>
      <c r="E1906" s="231">
        <v>52039850772</v>
      </c>
      <c r="F1906" s="232">
        <f t="shared" si="118"/>
        <v>0</v>
      </c>
      <c r="G1906" s="233">
        <f t="shared" si="119"/>
        <v>100</v>
      </c>
      <c r="H1906" s="233">
        <f t="shared" si="116"/>
        <v>40.521838756734418</v>
      </c>
      <c r="I1906" s="233">
        <f t="shared" si="117"/>
        <v>40.521838756734418</v>
      </c>
    </row>
    <row r="1907" spans="1:9" s="2" customFormat="1" x14ac:dyDescent="0.2">
      <c r="A1907" s="185" t="s">
        <v>552</v>
      </c>
      <c r="B1907" s="182">
        <v>127307263207</v>
      </c>
      <c r="C1907" s="182">
        <v>127307263207</v>
      </c>
      <c r="D1907" s="182">
        <v>50922905284</v>
      </c>
      <c r="E1907" s="182">
        <v>50922905284</v>
      </c>
      <c r="F1907" s="183">
        <f t="shared" si="118"/>
        <v>0</v>
      </c>
      <c r="G1907" s="184">
        <f t="shared" si="119"/>
        <v>100</v>
      </c>
      <c r="H1907" s="184">
        <f t="shared" si="116"/>
        <v>40.000000000942606</v>
      </c>
      <c r="I1907" s="184">
        <f t="shared" si="117"/>
        <v>40.000000000942606</v>
      </c>
    </row>
    <row r="1908" spans="1:9" s="2" customFormat="1" x14ac:dyDescent="0.2">
      <c r="A1908" s="185" t="s">
        <v>553</v>
      </c>
      <c r="B1908" s="182">
        <v>1116945488</v>
      </c>
      <c r="C1908" s="182">
        <v>1116945488</v>
      </c>
      <c r="D1908" s="182">
        <v>1116945488</v>
      </c>
      <c r="E1908" s="182">
        <v>1116945488</v>
      </c>
      <c r="F1908" s="183">
        <f t="shared" si="118"/>
        <v>0</v>
      </c>
      <c r="G1908" s="184">
        <f t="shared" si="119"/>
        <v>100</v>
      </c>
      <c r="H1908" s="184">
        <f t="shared" si="116"/>
        <v>100</v>
      </c>
      <c r="I1908" s="184">
        <f t="shared" si="117"/>
        <v>100</v>
      </c>
    </row>
    <row r="1909" spans="1:9" s="2" customFormat="1" x14ac:dyDescent="0.2">
      <c r="A1909" s="171" t="s">
        <v>562</v>
      </c>
      <c r="B1909" s="172">
        <v>119666992952</v>
      </c>
      <c r="C1909" s="172">
        <v>30913062504</v>
      </c>
      <c r="D1909" s="172">
        <v>30913062504</v>
      </c>
      <c r="E1909" s="172">
        <v>30913062504</v>
      </c>
      <c r="F1909" s="173">
        <f t="shared" si="118"/>
        <v>88753930448</v>
      </c>
      <c r="G1909" s="174">
        <f t="shared" si="119"/>
        <v>25.832572325436164</v>
      </c>
      <c r="H1909" s="174">
        <f t="shared" si="116"/>
        <v>25.832572325436164</v>
      </c>
      <c r="I1909" s="174">
        <f t="shared" si="117"/>
        <v>25.832572325436164</v>
      </c>
    </row>
    <row r="1910" spans="1:9" s="2" customFormat="1" x14ac:dyDescent="0.2">
      <c r="A1910" s="171" t="s">
        <v>109</v>
      </c>
      <c r="B1910" s="172">
        <v>116225392045</v>
      </c>
      <c r="C1910" s="172">
        <v>30913062504</v>
      </c>
      <c r="D1910" s="172">
        <v>30913062504</v>
      </c>
      <c r="E1910" s="172">
        <v>30913062504</v>
      </c>
      <c r="F1910" s="173">
        <f t="shared" si="118"/>
        <v>85312329541</v>
      </c>
      <c r="G1910" s="174">
        <f t="shared" si="119"/>
        <v>26.597511920657681</v>
      </c>
      <c r="H1910" s="174">
        <f t="shared" si="116"/>
        <v>26.597511920657681</v>
      </c>
      <c r="I1910" s="174">
        <f t="shared" si="117"/>
        <v>26.597511920657681</v>
      </c>
    </row>
    <row r="1911" spans="1:9" s="2" customFormat="1" x14ac:dyDescent="0.2">
      <c r="A1911" s="171" t="s">
        <v>30</v>
      </c>
      <c r="B1911" s="172">
        <v>116225392045</v>
      </c>
      <c r="C1911" s="172">
        <v>30913062504</v>
      </c>
      <c r="D1911" s="172">
        <v>30913062504</v>
      </c>
      <c r="E1911" s="172">
        <v>30913062504</v>
      </c>
      <c r="F1911" s="173">
        <f t="shared" si="118"/>
        <v>85312329541</v>
      </c>
      <c r="G1911" s="174">
        <f t="shared" si="119"/>
        <v>26.597511920657681</v>
      </c>
      <c r="H1911" s="174">
        <f t="shared" si="116"/>
        <v>26.597511920657681</v>
      </c>
      <c r="I1911" s="174">
        <f t="shared" si="117"/>
        <v>26.597511920657681</v>
      </c>
    </row>
    <row r="1912" spans="1:9" s="2" customFormat="1" x14ac:dyDescent="0.2">
      <c r="A1912" s="185" t="s">
        <v>552</v>
      </c>
      <c r="B1912" s="182">
        <v>98634352310</v>
      </c>
      <c r="C1912" s="182">
        <v>29599905017</v>
      </c>
      <c r="D1912" s="182">
        <v>29599905017</v>
      </c>
      <c r="E1912" s="182">
        <v>29599905017</v>
      </c>
      <c r="F1912" s="183">
        <f t="shared" si="118"/>
        <v>69034447293</v>
      </c>
      <c r="G1912" s="184">
        <f t="shared" si="119"/>
        <v>30.009732232001511</v>
      </c>
      <c r="H1912" s="184">
        <f t="shared" si="116"/>
        <v>30.009732232001511</v>
      </c>
      <c r="I1912" s="184">
        <f t="shared" si="117"/>
        <v>30.009732232001511</v>
      </c>
    </row>
    <row r="1913" spans="1:9" s="2" customFormat="1" x14ac:dyDescent="0.2">
      <c r="A1913" s="185" t="s">
        <v>497</v>
      </c>
      <c r="B1913" s="182">
        <v>16242741803</v>
      </c>
      <c r="C1913" s="182">
        <v>0</v>
      </c>
      <c r="D1913" s="182">
        <v>0</v>
      </c>
      <c r="E1913" s="182">
        <v>0</v>
      </c>
      <c r="F1913" s="183">
        <f t="shared" si="118"/>
        <v>16242741803</v>
      </c>
      <c r="G1913" s="184">
        <f t="shared" si="119"/>
        <v>0</v>
      </c>
      <c r="H1913" s="184">
        <f t="shared" si="116"/>
        <v>0</v>
      </c>
      <c r="I1913" s="184">
        <f t="shared" si="117"/>
        <v>0</v>
      </c>
    </row>
    <row r="1914" spans="1:9" s="2" customFormat="1" x14ac:dyDescent="0.2">
      <c r="A1914" s="185" t="s">
        <v>553</v>
      </c>
      <c r="B1914" s="182">
        <v>1348297932</v>
      </c>
      <c r="C1914" s="182">
        <v>1313157487</v>
      </c>
      <c r="D1914" s="182">
        <v>1313157487</v>
      </c>
      <c r="E1914" s="182">
        <v>1313157487</v>
      </c>
      <c r="F1914" s="183">
        <f t="shared" si="118"/>
        <v>35140445</v>
      </c>
      <c r="G1914" s="184">
        <f t="shared" si="119"/>
        <v>97.393718097017739</v>
      </c>
      <c r="H1914" s="184">
        <f t="shared" si="116"/>
        <v>97.393718097017739</v>
      </c>
      <c r="I1914" s="184">
        <f t="shared" si="117"/>
        <v>97.393718097017739</v>
      </c>
    </row>
    <row r="1915" spans="1:9" s="2" customFormat="1" x14ac:dyDescent="0.2">
      <c r="A1915" s="171" t="s">
        <v>131</v>
      </c>
      <c r="B1915" s="172">
        <v>3441600907</v>
      </c>
      <c r="C1915" s="172">
        <v>0</v>
      </c>
      <c r="D1915" s="172">
        <v>0</v>
      </c>
      <c r="E1915" s="172">
        <v>0</v>
      </c>
      <c r="F1915" s="173">
        <f t="shared" si="118"/>
        <v>3441600907</v>
      </c>
      <c r="G1915" s="174">
        <f t="shared" si="119"/>
        <v>0</v>
      </c>
      <c r="H1915" s="174">
        <f t="shared" si="116"/>
        <v>0</v>
      </c>
      <c r="I1915" s="174">
        <f t="shared" si="117"/>
        <v>0</v>
      </c>
    </row>
    <row r="1916" spans="1:9" s="2" customFormat="1" x14ac:dyDescent="0.2">
      <c r="A1916" s="171" t="s">
        <v>1659</v>
      </c>
      <c r="B1916" s="172">
        <v>3441600907</v>
      </c>
      <c r="C1916" s="172">
        <v>0</v>
      </c>
      <c r="D1916" s="172">
        <v>0</v>
      </c>
      <c r="E1916" s="172">
        <v>0</v>
      </c>
      <c r="F1916" s="173">
        <f t="shared" si="118"/>
        <v>3441600907</v>
      </c>
      <c r="G1916" s="174">
        <f t="shared" si="119"/>
        <v>0</v>
      </c>
      <c r="H1916" s="174">
        <f t="shared" si="116"/>
        <v>0</v>
      </c>
      <c r="I1916" s="174">
        <f t="shared" si="117"/>
        <v>0</v>
      </c>
    </row>
    <row r="1917" spans="1:9" s="2" customFormat="1" x14ac:dyDescent="0.2">
      <c r="A1917" s="185" t="s">
        <v>554</v>
      </c>
      <c r="B1917" s="182">
        <v>3441600907</v>
      </c>
      <c r="C1917" s="182">
        <v>0</v>
      </c>
      <c r="D1917" s="182">
        <v>0</v>
      </c>
      <c r="E1917" s="182">
        <v>0</v>
      </c>
      <c r="F1917" s="183">
        <f t="shared" si="118"/>
        <v>3441600907</v>
      </c>
      <c r="G1917" s="184">
        <f t="shared" si="119"/>
        <v>0</v>
      </c>
      <c r="H1917" s="184">
        <f t="shared" si="116"/>
        <v>0</v>
      </c>
      <c r="I1917" s="184">
        <f t="shared" si="117"/>
        <v>0</v>
      </c>
    </row>
    <row r="1918" spans="1:9" s="2" customFormat="1" ht="11.45" customHeight="1" x14ac:dyDescent="0.2">
      <c r="A1918" s="171" t="s">
        <v>563</v>
      </c>
      <c r="B1918" s="172">
        <v>115501966411</v>
      </c>
      <c r="C1918" s="172">
        <v>61161973596</v>
      </c>
      <c r="D1918" s="172">
        <v>61161973596</v>
      </c>
      <c r="E1918" s="172">
        <v>46178358404</v>
      </c>
      <c r="F1918" s="173">
        <f t="shared" si="118"/>
        <v>54339992815</v>
      </c>
      <c r="G1918" s="174">
        <f t="shared" si="119"/>
        <v>52.953188154704137</v>
      </c>
      <c r="H1918" s="174">
        <f t="shared" si="116"/>
        <v>52.953188154704137</v>
      </c>
      <c r="I1918" s="174">
        <f t="shared" si="117"/>
        <v>39.980582009902591</v>
      </c>
    </row>
    <row r="1919" spans="1:9" s="2" customFormat="1" x14ac:dyDescent="0.2">
      <c r="A1919" s="171" t="s">
        <v>109</v>
      </c>
      <c r="B1919" s="172">
        <v>115501966411</v>
      </c>
      <c r="C1919" s="172">
        <v>61161973596</v>
      </c>
      <c r="D1919" s="172">
        <v>61161973596</v>
      </c>
      <c r="E1919" s="172">
        <v>46178358404</v>
      </c>
      <c r="F1919" s="173">
        <f t="shared" si="118"/>
        <v>54339992815</v>
      </c>
      <c r="G1919" s="174">
        <f t="shared" si="119"/>
        <v>52.953188154704137</v>
      </c>
      <c r="H1919" s="174">
        <f t="shared" si="116"/>
        <v>52.953188154704137</v>
      </c>
      <c r="I1919" s="174">
        <f t="shared" si="117"/>
        <v>39.980582009902591</v>
      </c>
    </row>
    <row r="1920" spans="1:9" s="2" customFormat="1" x14ac:dyDescent="0.2">
      <c r="A1920" s="171" t="s">
        <v>30</v>
      </c>
      <c r="B1920" s="172">
        <v>115501966411</v>
      </c>
      <c r="C1920" s="172">
        <v>61161973596</v>
      </c>
      <c r="D1920" s="172">
        <v>61161973596</v>
      </c>
      <c r="E1920" s="172">
        <v>46178358404</v>
      </c>
      <c r="F1920" s="173">
        <f t="shared" si="118"/>
        <v>54339992815</v>
      </c>
      <c r="G1920" s="174">
        <f t="shared" si="119"/>
        <v>52.953188154704137</v>
      </c>
      <c r="H1920" s="174">
        <f t="shared" si="116"/>
        <v>52.953188154704137</v>
      </c>
      <c r="I1920" s="174">
        <f t="shared" si="117"/>
        <v>39.980582009902591</v>
      </c>
    </row>
    <row r="1921" spans="1:9" s="2" customFormat="1" x14ac:dyDescent="0.2">
      <c r="A1921" s="185" t="s">
        <v>552</v>
      </c>
      <c r="B1921" s="182">
        <v>112377113949</v>
      </c>
      <c r="C1921" s="182">
        <v>59934460772</v>
      </c>
      <c r="D1921" s="182">
        <v>59934460772</v>
      </c>
      <c r="E1921" s="182">
        <v>44950845580</v>
      </c>
      <c r="F1921" s="183">
        <f t="shared" si="118"/>
        <v>52442653177</v>
      </c>
      <c r="G1921" s="184">
        <f t="shared" si="119"/>
        <v>53.33333333262145</v>
      </c>
      <c r="H1921" s="184">
        <f t="shared" si="116"/>
        <v>53.33333333262145</v>
      </c>
      <c r="I1921" s="184">
        <f t="shared" si="117"/>
        <v>40.000000000355946</v>
      </c>
    </row>
    <row r="1922" spans="1:9" s="2" customFormat="1" x14ac:dyDescent="0.2">
      <c r="A1922" s="185" t="s">
        <v>497</v>
      </c>
      <c r="B1922" s="182">
        <v>1897339638</v>
      </c>
      <c r="C1922" s="182">
        <v>0</v>
      </c>
      <c r="D1922" s="182">
        <v>0</v>
      </c>
      <c r="E1922" s="182">
        <v>0</v>
      </c>
      <c r="F1922" s="183">
        <f t="shared" si="118"/>
        <v>1897339638</v>
      </c>
      <c r="G1922" s="184">
        <f t="shared" si="119"/>
        <v>0</v>
      </c>
      <c r="H1922" s="184">
        <f t="shared" si="116"/>
        <v>0</v>
      </c>
      <c r="I1922" s="184">
        <f t="shared" si="117"/>
        <v>0</v>
      </c>
    </row>
    <row r="1923" spans="1:9" s="2" customFormat="1" ht="22.5" customHeight="1" x14ac:dyDescent="0.2">
      <c r="A1923" s="185" t="s">
        <v>553</v>
      </c>
      <c r="B1923" s="182">
        <v>1227512824</v>
      </c>
      <c r="C1923" s="182">
        <v>1227512824</v>
      </c>
      <c r="D1923" s="182">
        <v>1227512824</v>
      </c>
      <c r="E1923" s="182">
        <v>1227512824</v>
      </c>
      <c r="F1923" s="183">
        <f t="shared" si="118"/>
        <v>0</v>
      </c>
      <c r="G1923" s="184">
        <f t="shared" si="119"/>
        <v>100</v>
      </c>
      <c r="H1923" s="184">
        <f t="shared" si="116"/>
        <v>100</v>
      </c>
      <c r="I1923" s="184">
        <f t="shared" si="117"/>
        <v>100</v>
      </c>
    </row>
    <row r="1924" spans="1:9" s="2" customFormat="1" x14ac:dyDescent="0.2">
      <c r="A1924" s="171" t="s">
        <v>564</v>
      </c>
      <c r="B1924" s="172">
        <v>205165046293</v>
      </c>
      <c r="C1924" s="172">
        <v>86222397884</v>
      </c>
      <c r="D1924" s="172">
        <v>85230164000</v>
      </c>
      <c r="E1924" s="172">
        <v>85230164000</v>
      </c>
      <c r="F1924" s="173">
        <f t="shared" si="118"/>
        <v>118942648409</v>
      </c>
      <c r="G1924" s="174">
        <f t="shared" si="119"/>
        <v>42.025871093492306</v>
      </c>
      <c r="H1924" s="174">
        <f t="shared" si="116"/>
        <v>41.542243934808084</v>
      </c>
      <c r="I1924" s="174">
        <f t="shared" si="117"/>
        <v>41.542243934808084</v>
      </c>
    </row>
    <row r="1925" spans="1:9" s="2" customFormat="1" x14ac:dyDescent="0.2">
      <c r="A1925" s="171" t="s">
        <v>109</v>
      </c>
      <c r="B1925" s="172">
        <v>199891470486</v>
      </c>
      <c r="C1925" s="172">
        <v>80948822077</v>
      </c>
      <c r="D1925" s="172">
        <v>79956588193</v>
      </c>
      <c r="E1925" s="172">
        <v>79956588193</v>
      </c>
      <c r="F1925" s="173">
        <f t="shared" si="118"/>
        <v>118942648409</v>
      </c>
      <c r="G1925" s="174">
        <f t="shared" si="119"/>
        <v>40.496386304121714</v>
      </c>
      <c r="H1925" s="174">
        <f t="shared" si="116"/>
        <v>39.999999999299618</v>
      </c>
      <c r="I1925" s="174">
        <f t="shared" si="117"/>
        <v>39.999999999299618</v>
      </c>
    </row>
    <row r="1926" spans="1:9" s="2" customFormat="1" x14ac:dyDescent="0.2">
      <c r="A1926" s="167" t="s">
        <v>30</v>
      </c>
      <c r="B1926" s="231">
        <v>199891470486</v>
      </c>
      <c r="C1926" s="231">
        <v>80948822077</v>
      </c>
      <c r="D1926" s="231">
        <v>79956588193</v>
      </c>
      <c r="E1926" s="231">
        <v>79956588193</v>
      </c>
      <c r="F1926" s="232">
        <f t="shared" si="118"/>
        <v>118942648409</v>
      </c>
      <c r="G1926" s="233">
        <f t="shared" si="119"/>
        <v>40.496386304121714</v>
      </c>
      <c r="H1926" s="233">
        <f t="shared" si="116"/>
        <v>39.999999999299618</v>
      </c>
      <c r="I1926" s="233">
        <f t="shared" si="117"/>
        <v>39.999999999299618</v>
      </c>
    </row>
    <row r="1927" spans="1:9" s="2" customFormat="1" x14ac:dyDescent="0.2">
      <c r="A1927" s="228" t="s">
        <v>552</v>
      </c>
      <c r="B1927" s="229">
        <v>197498866631</v>
      </c>
      <c r="C1927" s="229">
        <v>79956588193</v>
      </c>
      <c r="D1927" s="229">
        <v>79956588193</v>
      </c>
      <c r="E1927" s="229">
        <v>79956588193</v>
      </c>
      <c r="F1927" s="230">
        <f t="shared" si="118"/>
        <v>117542278438</v>
      </c>
      <c r="G1927" s="191">
        <f t="shared" si="119"/>
        <v>40.484580776044702</v>
      </c>
      <c r="H1927" s="191">
        <f t="shared" ref="H1927:H1990" si="120">IFERROR(IF(D1927&gt;0,+D1927/B1927*100,0),0)</f>
        <v>40.484580776044702</v>
      </c>
      <c r="I1927" s="191">
        <f t="shared" ref="I1927:I1990" si="121">IFERROR(IF(E1927&gt;0,+E1927/B1927*100,0),0)</f>
        <v>40.484580776044702</v>
      </c>
    </row>
    <row r="1928" spans="1:9" s="2" customFormat="1" x14ac:dyDescent="0.2">
      <c r="A1928" s="228" t="s">
        <v>497</v>
      </c>
      <c r="B1928" s="229">
        <v>1400369971</v>
      </c>
      <c r="C1928" s="229">
        <v>0</v>
      </c>
      <c r="D1928" s="229">
        <v>0</v>
      </c>
      <c r="E1928" s="229">
        <v>0</v>
      </c>
      <c r="F1928" s="230">
        <f t="shared" si="118"/>
        <v>1400369971</v>
      </c>
      <c r="G1928" s="191">
        <f t="shared" si="119"/>
        <v>0</v>
      </c>
      <c r="H1928" s="191">
        <f t="shared" si="120"/>
        <v>0</v>
      </c>
      <c r="I1928" s="191">
        <f t="shared" si="121"/>
        <v>0</v>
      </c>
    </row>
    <row r="1929" spans="1:9" s="2" customFormat="1" x14ac:dyDescent="0.2">
      <c r="A1929" s="228" t="s">
        <v>553</v>
      </c>
      <c r="B1929" s="229">
        <v>992233884</v>
      </c>
      <c r="C1929" s="229">
        <v>992233884</v>
      </c>
      <c r="D1929" s="229">
        <v>0</v>
      </c>
      <c r="E1929" s="229">
        <v>0</v>
      </c>
      <c r="F1929" s="230">
        <f t="shared" ref="F1929:F1992" si="122">+B1929-C1929</f>
        <v>0</v>
      </c>
      <c r="G1929" s="191">
        <f t="shared" ref="G1929:G1992" si="123">IFERROR(IF(C1929&gt;0,+C1929/B1929*100,0),0)</f>
        <v>100</v>
      </c>
      <c r="H1929" s="191">
        <f t="shared" si="120"/>
        <v>0</v>
      </c>
      <c r="I1929" s="191">
        <f t="shared" si="121"/>
        <v>0</v>
      </c>
    </row>
    <row r="1930" spans="1:9" s="2" customFormat="1" x14ac:dyDescent="0.2">
      <c r="A1930" s="167" t="s">
        <v>131</v>
      </c>
      <c r="B1930" s="231">
        <v>5273575807</v>
      </c>
      <c r="C1930" s="231">
        <v>5273575807</v>
      </c>
      <c r="D1930" s="231">
        <v>5273575807</v>
      </c>
      <c r="E1930" s="231">
        <v>5273575807</v>
      </c>
      <c r="F1930" s="232">
        <f t="shared" si="122"/>
        <v>0</v>
      </c>
      <c r="G1930" s="233">
        <f t="shared" si="123"/>
        <v>100</v>
      </c>
      <c r="H1930" s="233">
        <f t="shared" si="120"/>
        <v>100</v>
      </c>
      <c r="I1930" s="233">
        <f t="shared" si="121"/>
        <v>100</v>
      </c>
    </row>
    <row r="1931" spans="1:9" s="2" customFormat="1" ht="11.45" customHeight="1" x14ac:dyDescent="0.2">
      <c r="A1931" s="167" t="s">
        <v>1659</v>
      </c>
      <c r="B1931" s="231">
        <v>5273575807</v>
      </c>
      <c r="C1931" s="231">
        <v>5273575807</v>
      </c>
      <c r="D1931" s="231">
        <v>5273575807</v>
      </c>
      <c r="E1931" s="231">
        <v>5273575807</v>
      </c>
      <c r="F1931" s="232">
        <f t="shared" si="122"/>
        <v>0</v>
      </c>
      <c r="G1931" s="233">
        <f t="shared" si="123"/>
        <v>100</v>
      </c>
      <c r="H1931" s="233">
        <f t="shared" si="120"/>
        <v>100</v>
      </c>
      <c r="I1931" s="233">
        <f t="shared" si="121"/>
        <v>100</v>
      </c>
    </row>
    <row r="1932" spans="1:9" s="2" customFormat="1" x14ac:dyDescent="0.2">
      <c r="A1932" s="185" t="s">
        <v>554</v>
      </c>
      <c r="B1932" s="182">
        <v>5273575807</v>
      </c>
      <c r="C1932" s="182">
        <v>5273575807</v>
      </c>
      <c r="D1932" s="182">
        <v>5273575807</v>
      </c>
      <c r="E1932" s="182">
        <v>5273575807</v>
      </c>
      <c r="F1932" s="183">
        <f t="shared" si="122"/>
        <v>0</v>
      </c>
      <c r="G1932" s="184">
        <f t="shared" si="123"/>
        <v>100</v>
      </c>
      <c r="H1932" s="184">
        <f t="shared" si="120"/>
        <v>100</v>
      </c>
      <c r="I1932" s="184">
        <f t="shared" si="121"/>
        <v>100</v>
      </c>
    </row>
    <row r="1933" spans="1:9" s="2" customFormat="1" x14ac:dyDescent="0.2">
      <c r="A1933" s="171" t="s">
        <v>565</v>
      </c>
      <c r="B1933" s="172">
        <v>218309202266</v>
      </c>
      <c r="C1933" s="172">
        <v>218309202266</v>
      </c>
      <c r="D1933" s="172">
        <v>148152619875</v>
      </c>
      <c r="E1933" s="172">
        <v>92027353475</v>
      </c>
      <c r="F1933" s="173">
        <f t="shared" si="122"/>
        <v>0</v>
      </c>
      <c r="G1933" s="174">
        <f t="shared" si="123"/>
        <v>100</v>
      </c>
      <c r="H1933" s="174">
        <f t="shared" si="120"/>
        <v>67.863662336360264</v>
      </c>
      <c r="I1933" s="174">
        <f t="shared" si="121"/>
        <v>42.154591982278774</v>
      </c>
    </row>
    <row r="1934" spans="1:9" s="2" customFormat="1" x14ac:dyDescent="0.2">
      <c r="A1934" s="171" t="s">
        <v>109</v>
      </c>
      <c r="B1934" s="172">
        <v>213638669246</v>
      </c>
      <c r="C1934" s="172">
        <v>213638669246</v>
      </c>
      <c r="D1934" s="172">
        <v>143482086855</v>
      </c>
      <c r="E1934" s="172">
        <v>87356820455</v>
      </c>
      <c r="F1934" s="173">
        <f t="shared" si="122"/>
        <v>0</v>
      </c>
      <c r="G1934" s="174">
        <f t="shared" si="123"/>
        <v>100</v>
      </c>
      <c r="H1934" s="174">
        <f t="shared" si="120"/>
        <v>67.161103072489041</v>
      </c>
      <c r="I1934" s="174">
        <f t="shared" si="121"/>
        <v>40.889985302431661</v>
      </c>
    </row>
    <row r="1935" spans="1:9" s="2" customFormat="1" x14ac:dyDescent="0.2">
      <c r="A1935" s="167" t="s">
        <v>30</v>
      </c>
      <c r="B1935" s="231">
        <v>213638669246</v>
      </c>
      <c r="C1935" s="231">
        <v>213638669246</v>
      </c>
      <c r="D1935" s="231">
        <v>143482086855</v>
      </c>
      <c r="E1935" s="231">
        <v>87356820455</v>
      </c>
      <c r="F1935" s="232">
        <f t="shared" si="122"/>
        <v>0</v>
      </c>
      <c r="G1935" s="233">
        <f t="shared" si="123"/>
        <v>100</v>
      </c>
      <c r="H1935" s="233">
        <f t="shared" si="120"/>
        <v>67.161103072489041</v>
      </c>
      <c r="I1935" s="233">
        <f t="shared" si="121"/>
        <v>40.889985302431661</v>
      </c>
    </row>
    <row r="1936" spans="1:9" s="2" customFormat="1" x14ac:dyDescent="0.2">
      <c r="A1936" s="228" t="s">
        <v>552</v>
      </c>
      <c r="B1936" s="229">
        <v>210469748391</v>
      </c>
      <c r="C1936" s="229">
        <v>210469748391</v>
      </c>
      <c r="D1936" s="229">
        <v>140313166000</v>
      </c>
      <c r="E1936" s="229">
        <v>84187899600</v>
      </c>
      <c r="F1936" s="230">
        <f t="shared" si="122"/>
        <v>0</v>
      </c>
      <c r="G1936" s="191">
        <f t="shared" si="123"/>
        <v>100</v>
      </c>
      <c r="H1936" s="191">
        <f t="shared" si="120"/>
        <v>66.666666859568508</v>
      </c>
      <c r="I1936" s="191">
        <f t="shared" si="121"/>
        <v>40.000000115741095</v>
      </c>
    </row>
    <row r="1937" spans="1:9" s="2" customFormat="1" ht="22.5" customHeight="1" x14ac:dyDescent="0.2">
      <c r="A1937" s="228" t="s">
        <v>497</v>
      </c>
      <c r="B1937" s="229">
        <v>1832760809</v>
      </c>
      <c r="C1937" s="229">
        <v>1832760809</v>
      </c>
      <c r="D1937" s="229">
        <v>1832760809</v>
      </c>
      <c r="E1937" s="229">
        <v>1832760809</v>
      </c>
      <c r="F1937" s="230">
        <f t="shared" si="122"/>
        <v>0</v>
      </c>
      <c r="G1937" s="191">
        <f t="shared" si="123"/>
        <v>100</v>
      </c>
      <c r="H1937" s="191">
        <f t="shared" si="120"/>
        <v>100</v>
      </c>
      <c r="I1937" s="191">
        <f t="shared" si="121"/>
        <v>100</v>
      </c>
    </row>
    <row r="1938" spans="1:9" s="2" customFormat="1" x14ac:dyDescent="0.2">
      <c r="A1938" s="228" t="s">
        <v>553</v>
      </c>
      <c r="B1938" s="229">
        <v>1336160046</v>
      </c>
      <c r="C1938" s="229">
        <v>1336160046</v>
      </c>
      <c r="D1938" s="229">
        <v>1336160046</v>
      </c>
      <c r="E1938" s="229">
        <v>1336160046</v>
      </c>
      <c r="F1938" s="230">
        <f t="shared" si="122"/>
        <v>0</v>
      </c>
      <c r="G1938" s="191">
        <f t="shared" si="123"/>
        <v>100</v>
      </c>
      <c r="H1938" s="191">
        <f t="shared" si="120"/>
        <v>100</v>
      </c>
      <c r="I1938" s="191">
        <f t="shared" si="121"/>
        <v>100</v>
      </c>
    </row>
    <row r="1939" spans="1:9" s="2" customFormat="1" x14ac:dyDescent="0.2">
      <c r="A1939" s="167" t="s">
        <v>131</v>
      </c>
      <c r="B1939" s="231">
        <v>4670533020</v>
      </c>
      <c r="C1939" s="231">
        <v>4670533020</v>
      </c>
      <c r="D1939" s="231">
        <v>4670533020</v>
      </c>
      <c r="E1939" s="231">
        <v>4670533020</v>
      </c>
      <c r="F1939" s="232">
        <f t="shared" si="122"/>
        <v>0</v>
      </c>
      <c r="G1939" s="233">
        <f t="shared" si="123"/>
        <v>100</v>
      </c>
      <c r="H1939" s="233">
        <f t="shared" si="120"/>
        <v>100</v>
      </c>
      <c r="I1939" s="233">
        <f t="shared" si="121"/>
        <v>100</v>
      </c>
    </row>
    <row r="1940" spans="1:9" s="2" customFormat="1" x14ac:dyDescent="0.2">
      <c r="A1940" s="167" t="s">
        <v>1659</v>
      </c>
      <c r="B1940" s="231">
        <v>4670533020</v>
      </c>
      <c r="C1940" s="231">
        <v>4670533020</v>
      </c>
      <c r="D1940" s="231">
        <v>4670533020</v>
      </c>
      <c r="E1940" s="231">
        <v>4670533020</v>
      </c>
      <c r="F1940" s="232">
        <f t="shared" si="122"/>
        <v>0</v>
      </c>
      <c r="G1940" s="233">
        <f t="shared" si="123"/>
        <v>100</v>
      </c>
      <c r="H1940" s="233">
        <f t="shared" si="120"/>
        <v>100</v>
      </c>
      <c r="I1940" s="233">
        <f t="shared" si="121"/>
        <v>100</v>
      </c>
    </row>
    <row r="1941" spans="1:9" s="2" customFormat="1" x14ac:dyDescent="0.2">
      <c r="A1941" s="185" t="s">
        <v>554</v>
      </c>
      <c r="B1941" s="182">
        <v>4670533020</v>
      </c>
      <c r="C1941" s="182">
        <v>4670533020</v>
      </c>
      <c r="D1941" s="182">
        <v>4670533020</v>
      </c>
      <c r="E1941" s="182">
        <v>4670533020</v>
      </c>
      <c r="F1941" s="183">
        <f t="shared" si="122"/>
        <v>0</v>
      </c>
      <c r="G1941" s="184">
        <f t="shared" si="123"/>
        <v>100</v>
      </c>
      <c r="H1941" s="184">
        <f t="shared" si="120"/>
        <v>100</v>
      </c>
      <c r="I1941" s="184">
        <f t="shared" si="121"/>
        <v>100</v>
      </c>
    </row>
    <row r="1942" spans="1:9" s="2" customFormat="1" x14ac:dyDescent="0.2">
      <c r="A1942" s="171" t="s">
        <v>566</v>
      </c>
      <c r="B1942" s="172">
        <v>90394422934</v>
      </c>
      <c r="C1942" s="172">
        <v>90394422934</v>
      </c>
      <c r="D1942" s="172">
        <v>36157769174.940002</v>
      </c>
      <c r="E1942" s="172">
        <v>36157769174.940002</v>
      </c>
      <c r="F1942" s="173">
        <f t="shared" si="122"/>
        <v>0</v>
      </c>
      <c r="G1942" s="174">
        <f t="shared" si="123"/>
        <v>100</v>
      </c>
      <c r="H1942" s="174">
        <f t="shared" si="120"/>
        <v>40.000000001482391</v>
      </c>
      <c r="I1942" s="174">
        <f t="shared" si="121"/>
        <v>40.000000001482391</v>
      </c>
    </row>
    <row r="1943" spans="1:9" s="2" customFormat="1" x14ac:dyDescent="0.2">
      <c r="A1943" s="171" t="s">
        <v>109</v>
      </c>
      <c r="B1943" s="172">
        <v>90394422934</v>
      </c>
      <c r="C1943" s="172">
        <v>90394422934</v>
      </c>
      <c r="D1943" s="172">
        <v>36157769174.940002</v>
      </c>
      <c r="E1943" s="172">
        <v>36157769174.940002</v>
      </c>
      <c r="F1943" s="173">
        <f t="shared" si="122"/>
        <v>0</v>
      </c>
      <c r="G1943" s="174">
        <f t="shared" si="123"/>
        <v>100</v>
      </c>
      <c r="H1943" s="174">
        <f t="shared" si="120"/>
        <v>40.000000001482391</v>
      </c>
      <c r="I1943" s="174">
        <f t="shared" si="121"/>
        <v>40.000000001482391</v>
      </c>
    </row>
    <row r="1944" spans="1:9" s="2" customFormat="1" x14ac:dyDescent="0.2">
      <c r="A1944" s="171" t="s">
        <v>30</v>
      </c>
      <c r="B1944" s="172">
        <v>90394422934</v>
      </c>
      <c r="C1944" s="172">
        <v>90394422934</v>
      </c>
      <c r="D1944" s="172">
        <v>36157769174.940002</v>
      </c>
      <c r="E1944" s="172">
        <v>36157769174.940002</v>
      </c>
      <c r="F1944" s="173">
        <f t="shared" si="122"/>
        <v>0</v>
      </c>
      <c r="G1944" s="174">
        <f t="shared" si="123"/>
        <v>100</v>
      </c>
      <c r="H1944" s="174">
        <f t="shared" si="120"/>
        <v>40.000000001482391</v>
      </c>
      <c r="I1944" s="174">
        <f t="shared" si="121"/>
        <v>40.000000001482391</v>
      </c>
    </row>
    <row r="1945" spans="1:9" s="2" customFormat="1" x14ac:dyDescent="0.2">
      <c r="A1945" s="185" t="s">
        <v>552</v>
      </c>
      <c r="B1945" s="182">
        <v>88771412893</v>
      </c>
      <c r="C1945" s="182">
        <v>88771412893</v>
      </c>
      <c r="D1945" s="182">
        <v>36157769174.940002</v>
      </c>
      <c r="E1945" s="182">
        <v>36157769174.940002</v>
      </c>
      <c r="F1945" s="183">
        <f t="shared" si="122"/>
        <v>0</v>
      </c>
      <c r="G1945" s="184">
        <f t="shared" si="123"/>
        <v>100</v>
      </c>
      <c r="H1945" s="184">
        <f t="shared" si="120"/>
        <v>40.731321037463395</v>
      </c>
      <c r="I1945" s="184">
        <f t="shared" si="121"/>
        <v>40.731321037463395</v>
      </c>
    </row>
    <row r="1946" spans="1:9" s="2" customFormat="1" x14ac:dyDescent="0.2">
      <c r="A1946" s="185" t="s">
        <v>497</v>
      </c>
      <c r="B1946" s="182">
        <v>554064444</v>
      </c>
      <c r="C1946" s="182">
        <v>554064444</v>
      </c>
      <c r="D1946" s="182">
        <v>0</v>
      </c>
      <c r="E1946" s="182">
        <v>0</v>
      </c>
      <c r="F1946" s="183">
        <f t="shared" si="122"/>
        <v>0</v>
      </c>
      <c r="G1946" s="184">
        <f t="shared" si="123"/>
        <v>100</v>
      </c>
      <c r="H1946" s="184">
        <f t="shared" si="120"/>
        <v>0</v>
      </c>
      <c r="I1946" s="184">
        <f t="shared" si="121"/>
        <v>0</v>
      </c>
    </row>
    <row r="1947" spans="1:9" s="2" customFormat="1" x14ac:dyDescent="0.2">
      <c r="A1947" s="185" t="s">
        <v>553</v>
      </c>
      <c r="B1947" s="182">
        <v>1068945597</v>
      </c>
      <c r="C1947" s="182">
        <v>1068945597</v>
      </c>
      <c r="D1947" s="182">
        <v>0</v>
      </c>
      <c r="E1947" s="182">
        <v>0</v>
      </c>
      <c r="F1947" s="183">
        <f t="shared" si="122"/>
        <v>0</v>
      </c>
      <c r="G1947" s="184">
        <f t="shared" si="123"/>
        <v>100</v>
      </c>
      <c r="H1947" s="184">
        <f t="shared" si="120"/>
        <v>0</v>
      </c>
      <c r="I1947" s="184">
        <f t="shared" si="121"/>
        <v>0</v>
      </c>
    </row>
    <row r="1948" spans="1:9" s="2" customFormat="1" x14ac:dyDescent="0.2">
      <c r="A1948" s="171" t="s">
        <v>567</v>
      </c>
      <c r="B1948" s="172">
        <v>114446709353</v>
      </c>
      <c r="C1948" s="172">
        <v>44439251596</v>
      </c>
      <c r="D1948" s="172">
        <v>44439251596</v>
      </c>
      <c r="E1948" s="172">
        <v>44439251596</v>
      </c>
      <c r="F1948" s="173">
        <f t="shared" si="122"/>
        <v>70007457757</v>
      </c>
      <c r="G1948" s="174">
        <f t="shared" si="123"/>
        <v>38.829645559254438</v>
      </c>
      <c r="H1948" s="174">
        <f t="shared" si="120"/>
        <v>38.829645559254438</v>
      </c>
      <c r="I1948" s="174">
        <f t="shared" si="121"/>
        <v>38.829645559254438</v>
      </c>
    </row>
    <row r="1949" spans="1:9" s="2" customFormat="1" x14ac:dyDescent="0.2">
      <c r="A1949" s="171" t="s">
        <v>109</v>
      </c>
      <c r="B1949" s="172">
        <v>110161412941</v>
      </c>
      <c r="C1949" s="172">
        <v>40153955184</v>
      </c>
      <c r="D1949" s="172">
        <v>40153955184</v>
      </c>
      <c r="E1949" s="172">
        <v>40153955184</v>
      </c>
      <c r="F1949" s="173">
        <f t="shared" si="122"/>
        <v>70007457757</v>
      </c>
      <c r="G1949" s="174">
        <f t="shared" si="123"/>
        <v>36.450109082665421</v>
      </c>
      <c r="H1949" s="174">
        <f t="shared" si="120"/>
        <v>36.450109082665421</v>
      </c>
      <c r="I1949" s="174">
        <f t="shared" si="121"/>
        <v>36.450109082665421</v>
      </c>
    </row>
    <row r="1950" spans="1:9" s="2" customFormat="1" x14ac:dyDescent="0.2">
      <c r="A1950" s="171" t="s">
        <v>30</v>
      </c>
      <c r="B1950" s="172">
        <v>110161412941</v>
      </c>
      <c r="C1950" s="172">
        <v>40153955184</v>
      </c>
      <c r="D1950" s="172">
        <v>40153955184</v>
      </c>
      <c r="E1950" s="172">
        <v>40153955184</v>
      </c>
      <c r="F1950" s="173">
        <f t="shared" si="122"/>
        <v>70007457757</v>
      </c>
      <c r="G1950" s="174">
        <f t="shared" si="123"/>
        <v>36.450109082665421</v>
      </c>
      <c r="H1950" s="174">
        <f t="shared" si="120"/>
        <v>36.450109082665421</v>
      </c>
      <c r="I1950" s="174">
        <f t="shared" si="121"/>
        <v>36.450109082665421</v>
      </c>
    </row>
    <row r="1951" spans="1:9" s="2" customFormat="1" x14ac:dyDescent="0.2">
      <c r="A1951" s="185" t="s">
        <v>552</v>
      </c>
      <c r="B1951" s="182">
        <v>108007457757</v>
      </c>
      <c r="C1951" s="182">
        <v>38000000000</v>
      </c>
      <c r="D1951" s="182">
        <v>38000000000</v>
      </c>
      <c r="E1951" s="182">
        <v>38000000000</v>
      </c>
      <c r="F1951" s="183">
        <f t="shared" si="122"/>
        <v>70007457757</v>
      </c>
      <c r="G1951" s="184">
        <f t="shared" si="123"/>
        <v>35.182755699605572</v>
      </c>
      <c r="H1951" s="184">
        <f t="shared" si="120"/>
        <v>35.182755699605572</v>
      </c>
      <c r="I1951" s="184">
        <f t="shared" si="121"/>
        <v>35.182755699605572</v>
      </c>
    </row>
    <row r="1952" spans="1:9" s="2" customFormat="1" x14ac:dyDescent="0.2">
      <c r="A1952" s="185" t="s">
        <v>497</v>
      </c>
      <c r="B1952" s="182">
        <v>1115225303</v>
      </c>
      <c r="C1952" s="182">
        <v>1115225303</v>
      </c>
      <c r="D1952" s="182">
        <v>1115225303</v>
      </c>
      <c r="E1952" s="182">
        <v>1115225303</v>
      </c>
      <c r="F1952" s="183">
        <f t="shared" si="122"/>
        <v>0</v>
      </c>
      <c r="G1952" s="184">
        <f t="shared" si="123"/>
        <v>100</v>
      </c>
      <c r="H1952" s="184">
        <f t="shared" si="120"/>
        <v>100</v>
      </c>
      <c r="I1952" s="184">
        <f t="shared" si="121"/>
        <v>100</v>
      </c>
    </row>
    <row r="1953" spans="1:9" s="2" customFormat="1" x14ac:dyDescent="0.2">
      <c r="A1953" s="185" t="s">
        <v>553</v>
      </c>
      <c r="B1953" s="182">
        <v>1038729881</v>
      </c>
      <c r="C1953" s="182">
        <v>1038729881</v>
      </c>
      <c r="D1953" s="182">
        <v>1038729881</v>
      </c>
      <c r="E1953" s="182">
        <v>1038729881</v>
      </c>
      <c r="F1953" s="183">
        <f t="shared" si="122"/>
        <v>0</v>
      </c>
      <c r="G1953" s="184">
        <f t="shared" si="123"/>
        <v>100</v>
      </c>
      <c r="H1953" s="184">
        <f t="shared" si="120"/>
        <v>100</v>
      </c>
      <c r="I1953" s="184">
        <f t="shared" si="121"/>
        <v>100</v>
      </c>
    </row>
    <row r="1954" spans="1:9" s="2" customFormat="1" x14ac:dyDescent="0.2">
      <c r="A1954" s="171" t="s">
        <v>131</v>
      </c>
      <c r="B1954" s="172">
        <v>4285296412</v>
      </c>
      <c r="C1954" s="172">
        <v>4285296412</v>
      </c>
      <c r="D1954" s="172">
        <v>4285296412</v>
      </c>
      <c r="E1954" s="172">
        <v>4285296412</v>
      </c>
      <c r="F1954" s="173">
        <f t="shared" si="122"/>
        <v>0</v>
      </c>
      <c r="G1954" s="174">
        <f t="shared" si="123"/>
        <v>100</v>
      </c>
      <c r="H1954" s="174">
        <f t="shared" si="120"/>
        <v>100</v>
      </c>
      <c r="I1954" s="174">
        <f t="shared" si="121"/>
        <v>100</v>
      </c>
    </row>
    <row r="1955" spans="1:9" s="2" customFormat="1" x14ac:dyDescent="0.2">
      <c r="A1955" s="171" t="s">
        <v>1659</v>
      </c>
      <c r="B1955" s="172">
        <v>4285296412</v>
      </c>
      <c r="C1955" s="172">
        <v>4285296412</v>
      </c>
      <c r="D1955" s="172">
        <v>4285296412</v>
      </c>
      <c r="E1955" s="172">
        <v>4285296412</v>
      </c>
      <c r="F1955" s="173">
        <f t="shared" si="122"/>
        <v>0</v>
      </c>
      <c r="G1955" s="174">
        <f t="shared" si="123"/>
        <v>100</v>
      </c>
      <c r="H1955" s="174">
        <f t="shared" si="120"/>
        <v>100</v>
      </c>
      <c r="I1955" s="174">
        <f t="shared" si="121"/>
        <v>100</v>
      </c>
    </row>
    <row r="1956" spans="1:9" s="2" customFormat="1" x14ac:dyDescent="0.2">
      <c r="A1956" s="228" t="s">
        <v>554</v>
      </c>
      <c r="B1956" s="229">
        <v>4285296412</v>
      </c>
      <c r="C1956" s="229">
        <v>4285296412</v>
      </c>
      <c r="D1956" s="229">
        <v>4285296412</v>
      </c>
      <c r="E1956" s="229">
        <v>4285296412</v>
      </c>
      <c r="F1956" s="230">
        <f t="shared" si="122"/>
        <v>0</v>
      </c>
      <c r="G1956" s="191">
        <f t="shared" si="123"/>
        <v>100</v>
      </c>
      <c r="H1956" s="191">
        <f t="shared" si="120"/>
        <v>100</v>
      </c>
      <c r="I1956" s="191">
        <f t="shared" si="121"/>
        <v>100</v>
      </c>
    </row>
    <row r="1957" spans="1:9" s="2" customFormat="1" x14ac:dyDescent="0.2">
      <c r="A1957" s="167" t="s">
        <v>568</v>
      </c>
      <c r="B1957" s="231">
        <v>137465418417</v>
      </c>
      <c r="C1957" s="231">
        <v>77657549765</v>
      </c>
      <c r="D1957" s="231">
        <v>77657459765</v>
      </c>
      <c r="E1957" s="231">
        <v>60569497291</v>
      </c>
      <c r="F1957" s="232">
        <f t="shared" si="122"/>
        <v>59807868652</v>
      </c>
      <c r="G1957" s="233">
        <f t="shared" si="123"/>
        <v>56.492425992860682</v>
      </c>
      <c r="H1957" s="233">
        <f t="shared" si="120"/>
        <v>56.492360521849108</v>
      </c>
      <c r="I1957" s="233">
        <f t="shared" si="121"/>
        <v>44.061625089782964</v>
      </c>
    </row>
    <row r="1958" spans="1:9" s="2" customFormat="1" x14ac:dyDescent="0.2">
      <c r="A1958" s="167" t="s">
        <v>109</v>
      </c>
      <c r="B1958" s="231">
        <v>133891692174</v>
      </c>
      <c r="C1958" s="231">
        <v>74083823522</v>
      </c>
      <c r="D1958" s="231">
        <v>74083733522</v>
      </c>
      <c r="E1958" s="231">
        <v>56995771048</v>
      </c>
      <c r="F1958" s="232">
        <f t="shared" si="122"/>
        <v>59807868652</v>
      </c>
      <c r="G1958" s="233">
        <f t="shared" si="123"/>
        <v>55.331157832947383</v>
      </c>
      <c r="H1958" s="233">
        <f t="shared" si="120"/>
        <v>55.331090614437748</v>
      </c>
      <c r="I1958" s="233">
        <f t="shared" si="121"/>
        <v>42.568564279500407</v>
      </c>
    </row>
    <row r="1959" spans="1:9" s="2" customFormat="1" x14ac:dyDescent="0.2">
      <c r="A1959" s="167" t="s">
        <v>30</v>
      </c>
      <c r="B1959" s="231">
        <v>133891692174</v>
      </c>
      <c r="C1959" s="231">
        <v>74083823522</v>
      </c>
      <c r="D1959" s="231">
        <v>74083733522</v>
      </c>
      <c r="E1959" s="231">
        <v>56995771048</v>
      </c>
      <c r="F1959" s="232">
        <f t="shared" si="122"/>
        <v>59807868652</v>
      </c>
      <c r="G1959" s="233">
        <f t="shared" si="123"/>
        <v>55.331157832947383</v>
      </c>
      <c r="H1959" s="233">
        <f t="shared" si="120"/>
        <v>55.331090614437748</v>
      </c>
      <c r="I1959" s="233">
        <f t="shared" si="121"/>
        <v>42.568564279500407</v>
      </c>
    </row>
    <row r="1960" spans="1:9" s="2" customFormat="1" x14ac:dyDescent="0.2">
      <c r="A1960" s="228" t="s">
        <v>552</v>
      </c>
      <c r="B1960" s="229">
        <v>132121311298</v>
      </c>
      <c r="C1960" s="229">
        <v>72313442646</v>
      </c>
      <c r="D1960" s="229">
        <v>72313352646</v>
      </c>
      <c r="E1960" s="229">
        <v>55225390172</v>
      </c>
      <c r="F1960" s="230">
        <f t="shared" si="122"/>
        <v>59807868652</v>
      </c>
      <c r="G1960" s="191">
        <f t="shared" si="123"/>
        <v>54.732610458956785</v>
      </c>
      <c r="H1960" s="191">
        <f t="shared" si="120"/>
        <v>54.732542339741862</v>
      </c>
      <c r="I1960" s="191">
        <f t="shared" si="121"/>
        <v>41.799002469358612</v>
      </c>
    </row>
    <row r="1961" spans="1:9" s="2" customFormat="1" x14ac:dyDescent="0.2">
      <c r="A1961" s="228" t="s">
        <v>497</v>
      </c>
      <c r="B1961" s="229">
        <v>594385916</v>
      </c>
      <c r="C1961" s="229">
        <v>594385916</v>
      </c>
      <c r="D1961" s="229">
        <v>594385916</v>
      </c>
      <c r="E1961" s="229">
        <v>594385916</v>
      </c>
      <c r="F1961" s="230">
        <f t="shared" si="122"/>
        <v>0</v>
      </c>
      <c r="G1961" s="191">
        <f t="shared" si="123"/>
        <v>100</v>
      </c>
      <c r="H1961" s="191">
        <f t="shared" si="120"/>
        <v>100</v>
      </c>
      <c r="I1961" s="191">
        <f t="shared" si="121"/>
        <v>100</v>
      </c>
    </row>
    <row r="1962" spans="1:9" s="2" customFormat="1" x14ac:dyDescent="0.2">
      <c r="A1962" s="185" t="s">
        <v>553</v>
      </c>
      <c r="B1962" s="182">
        <v>1175994960</v>
      </c>
      <c r="C1962" s="182">
        <v>1175994960</v>
      </c>
      <c r="D1962" s="182">
        <v>1175994960</v>
      </c>
      <c r="E1962" s="182">
        <v>1175994960</v>
      </c>
      <c r="F1962" s="183">
        <f t="shared" si="122"/>
        <v>0</v>
      </c>
      <c r="G1962" s="184">
        <f t="shared" si="123"/>
        <v>100</v>
      </c>
      <c r="H1962" s="184">
        <f t="shared" si="120"/>
        <v>100</v>
      </c>
      <c r="I1962" s="184">
        <f t="shared" si="121"/>
        <v>100</v>
      </c>
    </row>
    <row r="1963" spans="1:9" s="2" customFormat="1" x14ac:dyDescent="0.2">
      <c r="A1963" s="171" t="s">
        <v>131</v>
      </c>
      <c r="B1963" s="172">
        <v>3573726243</v>
      </c>
      <c r="C1963" s="172">
        <v>3573726243</v>
      </c>
      <c r="D1963" s="172">
        <v>3573726243</v>
      </c>
      <c r="E1963" s="172">
        <v>3573726243</v>
      </c>
      <c r="F1963" s="173">
        <f t="shared" si="122"/>
        <v>0</v>
      </c>
      <c r="G1963" s="174">
        <f t="shared" si="123"/>
        <v>100</v>
      </c>
      <c r="H1963" s="174">
        <f t="shared" si="120"/>
        <v>100</v>
      </c>
      <c r="I1963" s="174">
        <f t="shared" si="121"/>
        <v>100</v>
      </c>
    </row>
    <row r="1964" spans="1:9" s="2" customFormat="1" x14ac:dyDescent="0.2">
      <c r="A1964" s="171" t="s">
        <v>1659</v>
      </c>
      <c r="B1964" s="172">
        <v>3573726243</v>
      </c>
      <c r="C1964" s="172">
        <v>3573726243</v>
      </c>
      <c r="D1964" s="172">
        <v>3573726243</v>
      </c>
      <c r="E1964" s="172">
        <v>3573726243</v>
      </c>
      <c r="F1964" s="173">
        <f t="shared" si="122"/>
        <v>0</v>
      </c>
      <c r="G1964" s="174">
        <f t="shared" si="123"/>
        <v>100</v>
      </c>
      <c r="H1964" s="174">
        <f t="shared" si="120"/>
        <v>100</v>
      </c>
      <c r="I1964" s="174">
        <f t="shared" si="121"/>
        <v>100</v>
      </c>
    </row>
    <row r="1965" spans="1:9" s="2" customFormat="1" x14ac:dyDescent="0.2">
      <c r="A1965" s="228" t="s">
        <v>554</v>
      </c>
      <c r="B1965" s="229">
        <v>3573726243</v>
      </c>
      <c r="C1965" s="229">
        <v>3573726243</v>
      </c>
      <c r="D1965" s="229">
        <v>3573726243</v>
      </c>
      <c r="E1965" s="229">
        <v>3573726243</v>
      </c>
      <c r="F1965" s="230">
        <f t="shared" si="122"/>
        <v>0</v>
      </c>
      <c r="G1965" s="191">
        <f t="shared" si="123"/>
        <v>100</v>
      </c>
      <c r="H1965" s="191">
        <f t="shared" si="120"/>
        <v>100</v>
      </c>
      <c r="I1965" s="191">
        <f t="shared" si="121"/>
        <v>100</v>
      </c>
    </row>
    <row r="1966" spans="1:9" s="2" customFormat="1" x14ac:dyDescent="0.2">
      <c r="A1966" s="167" t="s">
        <v>569</v>
      </c>
      <c r="B1966" s="231">
        <v>163538964287</v>
      </c>
      <c r="C1966" s="231">
        <v>163538964287</v>
      </c>
      <c r="D1966" s="231">
        <v>163538964287</v>
      </c>
      <c r="E1966" s="231">
        <v>68595828704</v>
      </c>
      <c r="F1966" s="232">
        <f t="shared" si="122"/>
        <v>0</v>
      </c>
      <c r="G1966" s="233">
        <f t="shared" si="123"/>
        <v>100</v>
      </c>
      <c r="H1966" s="233">
        <f t="shared" si="120"/>
        <v>100</v>
      </c>
      <c r="I1966" s="233">
        <f t="shared" si="121"/>
        <v>41.944639311533663</v>
      </c>
    </row>
    <row r="1967" spans="1:9" s="2" customFormat="1" x14ac:dyDescent="0.2">
      <c r="A1967" s="167" t="s">
        <v>109</v>
      </c>
      <c r="B1967" s="231">
        <v>157828615416</v>
      </c>
      <c r="C1967" s="231">
        <v>157828615416</v>
      </c>
      <c r="D1967" s="231">
        <v>157828615416</v>
      </c>
      <c r="E1967" s="231">
        <v>62885479833</v>
      </c>
      <c r="F1967" s="232">
        <f t="shared" si="122"/>
        <v>0</v>
      </c>
      <c r="G1967" s="233">
        <f t="shared" si="123"/>
        <v>100</v>
      </c>
      <c r="H1967" s="233">
        <f t="shared" si="120"/>
        <v>100</v>
      </c>
      <c r="I1967" s="233">
        <f t="shared" si="121"/>
        <v>39.844156059563922</v>
      </c>
    </row>
    <row r="1968" spans="1:9" s="2" customFormat="1" x14ac:dyDescent="0.2">
      <c r="A1968" s="167" t="s">
        <v>30</v>
      </c>
      <c r="B1968" s="231">
        <v>157828615416</v>
      </c>
      <c r="C1968" s="231">
        <v>157828615416</v>
      </c>
      <c r="D1968" s="231">
        <v>157828615416</v>
      </c>
      <c r="E1968" s="231">
        <v>62885479833</v>
      </c>
      <c r="F1968" s="232">
        <f t="shared" si="122"/>
        <v>0</v>
      </c>
      <c r="G1968" s="233">
        <f t="shared" si="123"/>
        <v>100</v>
      </c>
      <c r="H1968" s="233">
        <f t="shared" si="120"/>
        <v>100</v>
      </c>
      <c r="I1968" s="233">
        <f t="shared" si="121"/>
        <v>39.844156059563922</v>
      </c>
    </row>
    <row r="1969" spans="1:9" s="2" customFormat="1" x14ac:dyDescent="0.2">
      <c r="A1969" s="228" t="s">
        <v>552</v>
      </c>
      <c r="B1969" s="229">
        <v>155193034649</v>
      </c>
      <c r="C1969" s="229">
        <v>155193034649</v>
      </c>
      <c r="D1969" s="229">
        <v>155193034649</v>
      </c>
      <c r="E1969" s="229">
        <v>62077213860</v>
      </c>
      <c r="F1969" s="230">
        <f t="shared" si="122"/>
        <v>0</v>
      </c>
      <c r="G1969" s="191">
        <f t="shared" si="123"/>
        <v>100</v>
      </c>
      <c r="H1969" s="191">
        <f t="shared" si="120"/>
        <v>100</v>
      </c>
      <c r="I1969" s="191">
        <f t="shared" si="121"/>
        <v>40.000000000257749</v>
      </c>
    </row>
    <row r="1970" spans="1:9" s="2" customFormat="1" x14ac:dyDescent="0.2">
      <c r="A1970" s="228" t="s">
        <v>497</v>
      </c>
      <c r="B1970" s="229">
        <v>1827314794</v>
      </c>
      <c r="C1970" s="229">
        <v>1827314794</v>
      </c>
      <c r="D1970" s="229">
        <v>1827314794</v>
      </c>
      <c r="E1970" s="229">
        <v>0</v>
      </c>
      <c r="F1970" s="230">
        <f t="shared" si="122"/>
        <v>0</v>
      </c>
      <c r="G1970" s="191">
        <f t="shared" si="123"/>
        <v>100</v>
      </c>
      <c r="H1970" s="191">
        <f t="shared" si="120"/>
        <v>100</v>
      </c>
      <c r="I1970" s="191">
        <f t="shared" si="121"/>
        <v>0</v>
      </c>
    </row>
    <row r="1971" spans="1:9" s="2" customFormat="1" x14ac:dyDescent="0.2">
      <c r="A1971" s="228" t="s">
        <v>553</v>
      </c>
      <c r="B1971" s="229">
        <v>808265973</v>
      </c>
      <c r="C1971" s="229">
        <v>808265973</v>
      </c>
      <c r="D1971" s="229">
        <v>808265973</v>
      </c>
      <c r="E1971" s="229">
        <v>808265973</v>
      </c>
      <c r="F1971" s="230">
        <f t="shared" si="122"/>
        <v>0</v>
      </c>
      <c r="G1971" s="191">
        <f t="shared" si="123"/>
        <v>100</v>
      </c>
      <c r="H1971" s="191">
        <f t="shared" si="120"/>
        <v>100</v>
      </c>
      <c r="I1971" s="191">
        <f t="shared" si="121"/>
        <v>100</v>
      </c>
    </row>
    <row r="1972" spans="1:9" s="2" customFormat="1" x14ac:dyDescent="0.2">
      <c r="A1972" s="167" t="s">
        <v>131</v>
      </c>
      <c r="B1972" s="231">
        <v>5710348871</v>
      </c>
      <c r="C1972" s="231">
        <v>5710348871</v>
      </c>
      <c r="D1972" s="231">
        <v>5710348871</v>
      </c>
      <c r="E1972" s="231">
        <v>5710348871</v>
      </c>
      <c r="F1972" s="232">
        <f t="shared" si="122"/>
        <v>0</v>
      </c>
      <c r="G1972" s="233">
        <f t="shared" si="123"/>
        <v>100</v>
      </c>
      <c r="H1972" s="233">
        <f t="shared" si="120"/>
        <v>100</v>
      </c>
      <c r="I1972" s="233">
        <f t="shared" si="121"/>
        <v>100</v>
      </c>
    </row>
    <row r="1973" spans="1:9" s="2" customFormat="1" x14ac:dyDescent="0.2">
      <c r="A1973" s="167" t="s">
        <v>1659</v>
      </c>
      <c r="B1973" s="231">
        <v>5710348871</v>
      </c>
      <c r="C1973" s="231">
        <v>5710348871</v>
      </c>
      <c r="D1973" s="231">
        <v>5710348871</v>
      </c>
      <c r="E1973" s="231">
        <v>5710348871</v>
      </c>
      <c r="F1973" s="232">
        <f t="shared" si="122"/>
        <v>0</v>
      </c>
      <c r="G1973" s="233">
        <f t="shared" si="123"/>
        <v>100</v>
      </c>
      <c r="H1973" s="233">
        <f t="shared" si="120"/>
        <v>100</v>
      </c>
      <c r="I1973" s="233">
        <f t="shared" si="121"/>
        <v>100</v>
      </c>
    </row>
    <row r="1974" spans="1:9" s="2" customFormat="1" x14ac:dyDescent="0.2">
      <c r="A1974" s="185" t="s">
        <v>554</v>
      </c>
      <c r="B1974" s="182">
        <v>5710348871</v>
      </c>
      <c r="C1974" s="182">
        <v>5710348871</v>
      </c>
      <c r="D1974" s="182">
        <v>5710348871</v>
      </c>
      <c r="E1974" s="182">
        <v>5710348871</v>
      </c>
      <c r="F1974" s="183">
        <f t="shared" si="122"/>
        <v>0</v>
      </c>
      <c r="G1974" s="184">
        <f t="shared" si="123"/>
        <v>100</v>
      </c>
      <c r="H1974" s="184">
        <f t="shared" si="120"/>
        <v>100</v>
      </c>
      <c r="I1974" s="184">
        <f t="shared" si="121"/>
        <v>100</v>
      </c>
    </row>
    <row r="1975" spans="1:9" s="2" customFormat="1" x14ac:dyDescent="0.2">
      <c r="A1975" s="171" t="s">
        <v>570</v>
      </c>
      <c r="B1975" s="172">
        <v>56048190437</v>
      </c>
      <c r="C1975" s="172">
        <v>0</v>
      </c>
      <c r="D1975" s="172">
        <v>0</v>
      </c>
      <c r="E1975" s="172">
        <v>0</v>
      </c>
      <c r="F1975" s="173">
        <f t="shared" si="122"/>
        <v>56048190437</v>
      </c>
      <c r="G1975" s="174">
        <f t="shared" si="123"/>
        <v>0</v>
      </c>
      <c r="H1975" s="174">
        <f t="shared" si="120"/>
        <v>0</v>
      </c>
      <c r="I1975" s="174">
        <f t="shared" si="121"/>
        <v>0</v>
      </c>
    </row>
    <row r="1976" spans="1:9" s="2" customFormat="1" x14ac:dyDescent="0.2">
      <c r="A1976" s="171" t="s">
        <v>109</v>
      </c>
      <c r="B1976" s="172">
        <v>56048190437</v>
      </c>
      <c r="C1976" s="172">
        <v>0</v>
      </c>
      <c r="D1976" s="172">
        <v>0</v>
      </c>
      <c r="E1976" s="172">
        <v>0</v>
      </c>
      <c r="F1976" s="173">
        <f t="shared" si="122"/>
        <v>56048190437</v>
      </c>
      <c r="G1976" s="174">
        <f t="shared" si="123"/>
        <v>0</v>
      </c>
      <c r="H1976" s="174">
        <f t="shared" si="120"/>
        <v>0</v>
      </c>
      <c r="I1976" s="174">
        <f t="shared" si="121"/>
        <v>0</v>
      </c>
    </row>
    <row r="1977" spans="1:9" s="2" customFormat="1" x14ac:dyDescent="0.2">
      <c r="A1977" s="167" t="s">
        <v>30</v>
      </c>
      <c r="B1977" s="231">
        <v>56048190437</v>
      </c>
      <c r="C1977" s="231">
        <v>0</v>
      </c>
      <c r="D1977" s="231">
        <v>0</v>
      </c>
      <c r="E1977" s="231">
        <v>0</v>
      </c>
      <c r="F1977" s="232">
        <f t="shared" si="122"/>
        <v>56048190437</v>
      </c>
      <c r="G1977" s="233">
        <f t="shared" si="123"/>
        <v>0</v>
      </c>
      <c r="H1977" s="233">
        <f t="shared" si="120"/>
        <v>0</v>
      </c>
      <c r="I1977" s="233">
        <f t="shared" si="121"/>
        <v>0</v>
      </c>
    </row>
    <row r="1978" spans="1:9" s="2" customFormat="1" x14ac:dyDescent="0.2">
      <c r="A1978" s="228" t="s">
        <v>552</v>
      </c>
      <c r="B1978" s="229">
        <v>42290509268</v>
      </c>
      <c r="C1978" s="229">
        <v>0</v>
      </c>
      <c r="D1978" s="229">
        <v>0</v>
      </c>
      <c r="E1978" s="229">
        <v>0</v>
      </c>
      <c r="F1978" s="230">
        <f t="shared" si="122"/>
        <v>42290509268</v>
      </c>
      <c r="G1978" s="191">
        <f t="shared" si="123"/>
        <v>0</v>
      </c>
      <c r="H1978" s="191">
        <f t="shared" si="120"/>
        <v>0</v>
      </c>
      <c r="I1978" s="191">
        <f t="shared" si="121"/>
        <v>0</v>
      </c>
    </row>
    <row r="1979" spans="1:9" s="2" customFormat="1" x14ac:dyDescent="0.2">
      <c r="A1979" s="228" t="s">
        <v>497</v>
      </c>
      <c r="B1979" s="229">
        <v>12675948181</v>
      </c>
      <c r="C1979" s="229">
        <v>0</v>
      </c>
      <c r="D1979" s="229">
        <v>0</v>
      </c>
      <c r="E1979" s="229">
        <v>0</v>
      </c>
      <c r="F1979" s="230">
        <f t="shared" si="122"/>
        <v>12675948181</v>
      </c>
      <c r="G1979" s="191">
        <f t="shared" si="123"/>
        <v>0</v>
      </c>
      <c r="H1979" s="191">
        <f t="shared" si="120"/>
        <v>0</v>
      </c>
      <c r="I1979" s="191">
        <f t="shared" si="121"/>
        <v>0</v>
      </c>
    </row>
    <row r="1980" spans="1:9" s="2" customFormat="1" x14ac:dyDescent="0.2">
      <c r="A1980" s="228" t="s">
        <v>553</v>
      </c>
      <c r="B1980" s="229">
        <v>1081732988</v>
      </c>
      <c r="C1980" s="229">
        <v>0</v>
      </c>
      <c r="D1980" s="229">
        <v>0</v>
      </c>
      <c r="E1980" s="229">
        <v>0</v>
      </c>
      <c r="F1980" s="230">
        <f t="shared" si="122"/>
        <v>1081732988</v>
      </c>
      <c r="G1980" s="191">
        <f t="shared" si="123"/>
        <v>0</v>
      </c>
      <c r="H1980" s="191">
        <f t="shared" si="120"/>
        <v>0</v>
      </c>
      <c r="I1980" s="191">
        <f t="shared" si="121"/>
        <v>0</v>
      </c>
    </row>
    <row r="1981" spans="1:9" s="2" customFormat="1" x14ac:dyDescent="0.2">
      <c r="A1981" s="167" t="s">
        <v>571</v>
      </c>
      <c r="B1981" s="231">
        <v>226108893119</v>
      </c>
      <c r="C1981" s="231">
        <v>129777766477</v>
      </c>
      <c r="D1981" s="231">
        <v>129777766477</v>
      </c>
      <c r="E1981" s="231">
        <v>113722578704</v>
      </c>
      <c r="F1981" s="232">
        <f t="shared" si="122"/>
        <v>96331126642</v>
      </c>
      <c r="G1981" s="233">
        <f t="shared" si="123"/>
        <v>57.396135413700243</v>
      </c>
      <c r="H1981" s="233">
        <f t="shared" si="120"/>
        <v>57.396135413700243</v>
      </c>
      <c r="I1981" s="233">
        <f t="shared" si="121"/>
        <v>50.295491316278465</v>
      </c>
    </row>
    <row r="1982" spans="1:9" s="2" customFormat="1" ht="11.45" customHeight="1" x14ac:dyDescent="0.2">
      <c r="A1982" s="167" t="s">
        <v>109</v>
      </c>
      <c r="B1982" s="231">
        <v>226108893119</v>
      </c>
      <c r="C1982" s="231">
        <v>129777766477</v>
      </c>
      <c r="D1982" s="231">
        <v>129777766477</v>
      </c>
      <c r="E1982" s="231">
        <v>113722578704</v>
      </c>
      <c r="F1982" s="232">
        <f t="shared" si="122"/>
        <v>96331126642</v>
      </c>
      <c r="G1982" s="233">
        <f t="shared" si="123"/>
        <v>57.396135413700243</v>
      </c>
      <c r="H1982" s="233">
        <f t="shared" si="120"/>
        <v>57.396135413700243</v>
      </c>
      <c r="I1982" s="233">
        <f t="shared" si="121"/>
        <v>50.295491316278465</v>
      </c>
    </row>
    <row r="1983" spans="1:9" s="2" customFormat="1" x14ac:dyDescent="0.2">
      <c r="A1983" s="171" t="s">
        <v>30</v>
      </c>
      <c r="B1983" s="172">
        <v>226108893119</v>
      </c>
      <c r="C1983" s="172">
        <v>129777766477</v>
      </c>
      <c r="D1983" s="172">
        <v>129777766477</v>
      </c>
      <c r="E1983" s="172">
        <v>113722578704</v>
      </c>
      <c r="F1983" s="173">
        <f t="shared" si="122"/>
        <v>96331126642</v>
      </c>
      <c r="G1983" s="174">
        <f t="shared" si="123"/>
        <v>57.396135413700243</v>
      </c>
      <c r="H1983" s="174">
        <f t="shared" si="120"/>
        <v>57.396135413700243</v>
      </c>
      <c r="I1983" s="174">
        <f t="shared" si="121"/>
        <v>50.295491316278465</v>
      </c>
    </row>
    <row r="1984" spans="1:9" s="2" customFormat="1" x14ac:dyDescent="0.2">
      <c r="A1984" s="228" t="s">
        <v>552</v>
      </c>
      <c r="B1984" s="229">
        <v>224772628826</v>
      </c>
      <c r="C1984" s="229">
        <v>129625915713</v>
      </c>
      <c r="D1984" s="229">
        <v>129625915713</v>
      </c>
      <c r="E1984" s="229">
        <v>113570727940</v>
      </c>
      <c r="F1984" s="230">
        <f t="shared" si="122"/>
        <v>95146713113</v>
      </c>
      <c r="G1984" s="191">
        <f t="shared" si="123"/>
        <v>57.669795646402058</v>
      </c>
      <c r="H1984" s="191">
        <f t="shared" si="120"/>
        <v>57.669795646402058</v>
      </c>
      <c r="I1984" s="191">
        <f t="shared" si="121"/>
        <v>50.526938503672028</v>
      </c>
    </row>
    <row r="1985" spans="1:9" s="2" customFormat="1" x14ac:dyDescent="0.2">
      <c r="A1985" s="185" t="s">
        <v>497</v>
      </c>
      <c r="B1985" s="182">
        <v>151850764</v>
      </c>
      <c r="C1985" s="182">
        <v>151850764</v>
      </c>
      <c r="D1985" s="182">
        <v>151850764</v>
      </c>
      <c r="E1985" s="182">
        <v>151850764</v>
      </c>
      <c r="F1985" s="183">
        <f t="shared" si="122"/>
        <v>0</v>
      </c>
      <c r="G1985" s="184">
        <f t="shared" si="123"/>
        <v>100</v>
      </c>
      <c r="H1985" s="184">
        <f t="shared" si="120"/>
        <v>100</v>
      </c>
      <c r="I1985" s="184">
        <f t="shared" si="121"/>
        <v>100</v>
      </c>
    </row>
    <row r="1986" spans="1:9" s="2" customFormat="1" x14ac:dyDescent="0.2">
      <c r="A1986" s="228" t="s">
        <v>553</v>
      </c>
      <c r="B1986" s="229">
        <v>1184413529</v>
      </c>
      <c r="C1986" s="229">
        <v>0</v>
      </c>
      <c r="D1986" s="229">
        <v>0</v>
      </c>
      <c r="E1986" s="229">
        <v>0</v>
      </c>
      <c r="F1986" s="230">
        <f t="shared" si="122"/>
        <v>1184413529</v>
      </c>
      <c r="G1986" s="191">
        <f t="shared" si="123"/>
        <v>0</v>
      </c>
      <c r="H1986" s="191">
        <f t="shared" si="120"/>
        <v>0</v>
      </c>
      <c r="I1986" s="191">
        <f t="shared" si="121"/>
        <v>0</v>
      </c>
    </row>
    <row r="1987" spans="1:9" s="2" customFormat="1" x14ac:dyDescent="0.2">
      <c r="A1987" s="171" t="s">
        <v>572</v>
      </c>
      <c r="B1987" s="172">
        <v>102278106614</v>
      </c>
      <c r="C1987" s="172">
        <v>102278106614</v>
      </c>
      <c r="D1987" s="172">
        <v>42089537606</v>
      </c>
      <c r="E1987" s="172">
        <v>42089537606</v>
      </c>
      <c r="F1987" s="173">
        <f t="shared" si="122"/>
        <v>0</v>
      </c>
      <c r="G1987" s="174">
        <f t="shared" si="123"/>
        <v>100</v>
      </c>
      <c r="H1987" s="174">
        <f t="shared" si="120"/>
        <v>41.152050032414969</v>
      </c>
      <c r="I1987" s="174">
        <f t="shared" si="121"/>
        <v>41.152050032414969</v>
      </c>
    </row>
    <row r="1988" spans="1:9" s="2" customFormat="1" x14ac:dyDescent="0.2">
      <c r="A1988" s="171" t="s">
        <v>109</v>
      </c>
      <c r="B1988" s="172">
        <v>102278106614</v>
      </c>
      <c r="C1988" s="172">
        <v>102278106614</v>
      </c>
      <c r="D1988" s="172">
        <v>42089537606</v>
      </c>
      <c r="E1988" s="172">
        <v>42089537606</v>
      </c>
      <c r="F1988" s="173">
        <f t="shared" si="122"/>
        <v>0</v>
      </c>
      <c r="G1988" s="174">
        <f t="shared" si="123"/>
        <v>100</v>
      </c>
      <c r="H1988" s="174">
        <f t="shared" si="120"/>
        <v>41.152050032414969</v>
      </c>
      <c r="I1988" s="174">
        <f t="shared" si="121"/>
        <v>41.152050032414969</v>
      </c>
    </row>
    <row r="1989" spans="1:9" s="2" customFormat="1" x14ac:dyDescent="0.2">
      <c r="A1989" s="167" t="s">
        <v>30</v>
      </c>
      <c r="B1989" s="231">
        <v>102278106614</v>
      </c>
      <c r="C1989" s="231">
        <v>102278106614</v>
      </c>
      <c r="D1989" s="231">
        <v>42089537606</v>
      </c>
      <c r="E1989" s="231">
        <v>42089537606</v>
      </c>
      <c r="F1989" s="232">
        <f t="shared" si="122"/>
        <v>0</v>
      </c>
      <c r="G1989" s="233">
        <f t="shared" si="123"/>
        <v>100</v>
      </c>
      <c r="H1989" s="233">
        <f t="shared" si="120"/>
        <v>41.152050032414969</v>
      </c>
      <c r="I1989" s="233">
        <f t="shared" si="121"/>
        <v>41.152050032414969</v>
      </c>
    </row>
    <row r="1990" spans="1:9" s="2" customFormat="1" x14ac:dyDescent="0.2">
      <c r="A1990" s="185" t="s">
        <v>552</v>
      </c>
      <c r="B1990" s="182">
        <v>100314281681</v>
      </c>
      <c r="C1990" s="182">
        <v>100314281681</v>
      </c>
      <c r="D1990" s="182">
        <v>40125712673</v>
      </c>
      <c r="E1990" s="182">
        <v>40125712673</v>
      </c>
      <c r="F1990" s="183">
        <f t="shared" si="122"/>
        <v>0</v>
      </c>
      <c r="G1990" s="184">
        <f t="shared" si="123"/>
        <v>100</v>
      </c>
      <c r="H1990" s="184">
        <f t="shared" si="120"/>
        <v>40.000000000598121</v>
      </c>
      <c r="I1990" s="184">
        <f t="shared" si="121"/>
        <v>40.000000000598121</v>
      </c>
    </row>
    <row r="1991" spans="1:9" s="2" customFormat="1" x14ac:dyDescent="0.2">
      <c r="A1991" s="185" t="s">
        <v>497</v>
      </c>
      <c r="B1991" s="182">
        <v>773852309</v>
      </c>
      <c r="C1991" s="182">
        <v>773852309</v>
      </c>
      <c r="D1991" s="182">
        <v>773852309</v>
      </c>
      <c r="E1991" s="182">
        <v>773852309</v>
      </c>
      <c r="F1991" s="183">
        <f t="shared" si="122"/>
        <v>0</v>
      </c>
      <c r="G1991" s="184">
        <f t="shared" si="123"/>
        <v>100</v>
      </c>
      <c r="H1991" s="184">
        <f t="shared" ref="H1991:H2054" si="124">IFERROR(IF(D1991&gt;0,+D1991/B1991*100,0),0)</f>
        <v>100</v>
      </c>
      <c r="I1991" s="184">
        <f t="shared" ref="I1991:I2054" si="125">IFERROR(IF(E1991&gt;0,+E1991/B1991*100,0),0)</f>
        <v>100</v>
      </c>
    </row>
    <row r="1992" spans="1:9" s="2" customFormat="1" ht="11.25" customHeight="1" x14ac:dyDescent="0.2">
      <c r="A1992" s="228" t="s">
        <v>553</v>
      </c>
      <c r="B1992" s="229">
        <v>1189972624</v>
      </c>
      <c r="C1992" s="229">
        <v>1189972624</v>
      </c>
      <c r="D1992" s="229">
        <v>1189972624</v>
      </c>
      <c r="E1992" s="229">
        <v>1189972624</v>
      </c>
      <c r="F1992" s="230">
        <f t="shared" si="122"/>
        <v>0</v>
      </c>
      <c r="G1992" s="191">
        <f t="shared" si="123"/>
        <v>100</v>
      </c>
      <c r="H1992" s="191">
        <f t="shared" si="124"/>
        <v>100</v>
      </c>
      <c r="I1992" s="191">
        <f t="shared" si="125"/>
        <v>100</v>
      </c>
    </row>
    <row r="1993" spans="1:9" s="2" customFormat="1" x14ac:dyDescent="0.2">
      <c r="A1993" s="171" t="s">
        <v>573</v>
      </c>
      <c r="B1993" s="172">
        <v>166358068277</v>
      </c>
      <c r="C1993" s="172">
        <v>163642364915</v>
      </c>
      <c r="D1993" s="172">
        <v>80005593323</v>
      </c>
      <c r="E1993" s="172">
        <v>80005593323</v>
      </c>
      <c r="F1993" s="173">
        <f t="shared" ref="F1993:F2056" si="126">+B1993-C1993</f>
        <v>2715703362</v>
      </c>
      <c r="G1993" s="174">
        <f t="shared" ref="G1993:G2056" si="127">IFERROR(IF(C1993&gt;0,+C1993/B1993*100,0),0)</f>
        <v>98.367555364084822</v>
      </c>
      <c r="H1993" s="174">
        <f t="shared" si="124"/>
        <v>48.092403423309797</v>
      </c>
      <c r="I1993" s="174">
        <f t="shared" si="125"/>
        <v>48.092403423309797</v>
      </c>
    </row>
    <row r="1994" spans="1:9" s="2" customFormat="1" x14ac:dyDescent="0.2">
      <c r="A1994" s="171" t="s">
        <v>109</v>
      </c>
      <c r="B1994" s="172">
        <v>163642364915</v>
      </c>
      <c r="C1994" s="172">
        <v>163642364915</v>
      </c>
      <c r="D1994" s="172">
        <v>80005593323</v>
      </c>
      <c r="E1994" s="172">
        <v>80005593323</v>
      </c>
      <c r="F1994" s="173">
        <f t="shared" si="126"/>
        <v>0</v>
      </c>
      <c r="G1994" s="174">
        <f t="shared" si="127"/>
        <v>100</v>
      </c>
      <c r="H1994" s="174">
        <f t="shared" si="124"/>
        <v>48.890513996517306</v>
      </c>
      <c r="I1994" s="174">
        <f t="shared" si="125"/>
        <v>48.890513996517306</v>
      </c>
    </row>
    <row r="1995" spans="1:9" s="2" customFormat="1" x14ac:dyDescent="0.2">
      <c r="A1995" s="167" t="s">
        <v>30</v>
      </c>
      <c r="B1995" s="231">
        <v>163642364915</v>
      </c>
      <c r="C1995" s="231">
        <v>163642364915</v>
      </c>
      <c r="D1995" s="231">
        <v>80005593323</v>
      </c>
      <c r="E1995" s="231">
        <v>80005593323</v>
      </c>
      <c r="F1995" s="232">
        <f t="shared" si="126"/>
        <v>0</v>
      </c>
      <c r="G1995" s="233">
        <f t="shared" si="127"/>
        <v>100</v>
      </c>
      <c r="H1995" s="233">
        <f t="shared" si="124"/>
        <v>48.890513996517306</v>
      </c>
      <c r="I1995" s="233">
        <f t="shared" si="125"/>
        <v>48.890513996517306</v>
      </c>
    </row>
    <row r="1996" spans="1:9" s="2" customFormat="1" x14ac:dyDescent="0.2">
      <c r="A1996" s="185" t="s">
        <v>552</v>
      </c>
      <c r="B1996" s="182">
        <v>161909807857</v>
      </c>
      <c r="C1996" s="182">
        <v>161909807857</v>
      </c>
      <c r="D1996" s="182">
        <v>78273036265</v>
      </c>
      <c r="E1996" s="182">
        <v>78273036265</v>
      </c>
      <c r="F1996" s="183">
        <f t="shared" si="126"/>
        <v>0</v>
      </c>
      <c r="G1996" s="184">
        <f t="shared" si="127"/>
        <v>100</v>
      </c>
      <c r="H1996" s="184">
        <f t="shared" si="124"/>
        <v>48.34360394901546</v>
      </c>
      <c r="I1996" s="184">
        <f t="shared" si="125"/>
        <v>48.34360394901546</v>
      </c>
    </row>
    <row r="1997" spans="1:9" s="2" customFormat="1" x14ac:dyDescent="0.2">
      <c r="A1997" s="185" t="s">
        <v>497</v>
      </c>
      <c r="B1997" s="182">
        <v>744232163</v>
      </c>
      <c r="C1997" s="182">
        <v>744232163</v>
      </c>
      <c r="D1997" s="182">
        <v>744232163</v>
      </c>
      <c r="E1997" s="182">
        <v>744232163</v>
      </c>
      <c r="F1997" s="183">
        <f t="shared" si="126"/>
        <v>0</v>
      </c>
      <c r="G1997" s="184">
        <f t="shared" si="127"/>
        <v>100</v>
      </c>
      <c r="H1997" s="184">
        <f t="shared" si="124"/>
        <v>100</v>
      </c>
      <c r="I1997" s="184">
        <f t="shared" si="125"/>
        <v>100</v>
      </c>
    </row>
    <row r="1998" spans="1:9" s="2" customFormat="1" x14ac:dyDescent="0.2">
      <c r="A1998" s="228" t="s">
        <v>553</v>
      </c>
      <c r="B1998" s="229">
        <v>988324895</v>
      </c>
      <c r="C1998" s="229">
        <v>988324895</v>
      </c>
      <c r="D1998" s="229">
        <v>988324895</v>
      </c>
      <c r="E1998" s="229">
        <v>988324895</v>
      </c>
      <c r="F1998" s="230">
        <f t="shared" si="126"/>
        <v>0</v>
      </c>
      <c r="G1998" s="191">
        <f t="shared" si="127"/>
        <v>100</v>
      </c>
      <c r="H1998" s="191">
        <f t="shared" si="124"/>
        <v>100</v>
      </c>
      <c r="I1998" s="191">
        <f t="shared" si="125"/>
        <v>100</v>
      </c>
    </row>
    <row r="1999" spans="1:9" s="2" customFormat="1" x14ac:dyDescent="0.2">
      <c r="A1999" s="171" t="s">
        <v>131</v>
      </c>
      <c r="B1999" s="172">
        <v>2715703362</v>
      </c>
      <c r="C1999" s="172">
        <v>0</v>
      </c>
      <c r="D1999" s="172">
        <v>0</v>
      </c>
      <c r="E1999" s="172">
        <v>0</v>
      </c>
      <c r="F1999" s="173">
        <f t="shared" si="126"/>
        <v>2715703362</v>
      </c>
      <c r="G1999" s="174">
        <f t="shared" si="127"/>
        <v>0</v>
      </c>
      <c r="H1999" s="174">
        <f t="shared" si="124"/>
        <v>0</v>
      </c>
      <c r="I1999" s="174">
        <f t="shared" si="125"/>
        <v>0</v>
      </c>
    </row>
    <row r="2000" spans="1:9" s="2" customFormat="1" x14ac:dyDescent="0.2">
      <c r="A2000" s="171" t="s">
        <v>1659</v>
      </c>
      <c r="B2000" s="172">
        <v>2715703362</v>
      </c>
      <c r="C2000" s="172">
        <v>0</v>
      </c>
      <c r="D2000" s="172">
        <v>0</v>
      </c>
      <c r="E2000" s="172">
        <v>0</v>
      </c>
      <c r="F2000" s="173">
        <f t="shared" si="126"/>
        <v>2715703362</v>
      </c>
      <c r="G2000" s="174">
        <f t="shared" si="127"/>
        <v>0</v>
      </c>
      <c r="H2000" s="174">
        <f t="shared" si="124"/>
        <v>0</v>
      </c>
      <c r="I2000" s="174">
        <f t="shared" si="125"/>
        <v>0</v>
      </c>
    </row>
    <row r="2001" spans="1:9" s="2" customFormat="1" x14ac:dyDescent="0.2">
      <c r="A2001" s="185" t="s">
        <v>554</v>
      </c>
      <c r="B2001" s="182">
        <v>2715703362</v>
      </c>
      <c r="C2001" s="182">
        <v>0</v>
      </c>
      <c r="D2001" s="182">
        <v>0</v>
      </c>
      <c r="E2001" s="182">
        <v>0</v>
      </c>
      <c r="F2001" s="183">
        <f t="shared" si="126"/>
        <v>2715703362</v>
      </c>
      <c r="G2001" s="184">
        <f t="shared" si="127"/>
        <v>0</v>
      </c>
      <c r="H2001" s="184">
        <f t="shared" si="124"/>
        <v>0</v>
      </c>
      <c r="I2001" s="184">
        <f t="shared" si="125"/>
        <v>0</v>
      </c>
    </row>
    <row r="2002" spans="1:9" s="2" customFormat="1" x14ac:dyDescent="0.2">
      <c r="A2002" s="167" t="s">
        <v>574</v>
      </c>
      <c r="B2002" s="231">
        <v>116601527571</v>
      </c>
      <c r="C2002" s="231">
        <v>54414046198</v>
      </c>
      <c r="D2002" s="231">
        <v>54414046188</v>
      </c>
      <c r="E2002" s="231">
        <v>54414046188</v>
      </c>
      <c r="F2002" s="232">
        <f t="shared" si="126"/>
        <v>62187481373</v>
      </c>
      <c r="G2002" s="233">
        <f t="shared" si="127"/>
        <v>46.666666665122946</v>
      </c>
      <c r="H2002" s="233">
        <f t="shared" si="124"/>
        <v>46.666666656546731</v>
      </c>
      <c r="I2002" s="233">
        <f t="shared" si="125"/>
        <v>46.666666656546731</v>
      </c>
    </row>
    <row r="2003" spans="1:9" s="2" customFormat="1" x14ac:dyDescent="0.2">
      <c r="A2003" s="167" t="s">
        <v>109</v>
      </c>
      <c r="B2003" s="231">
        <v>116601527571</v>
      </c>
      <c r="C2003" s="231">
        <v>54414046198</v>
      </c>
      <c r="D2003" s="231">
        <v>54414046188</v>
      </c>
      <c r="E2003" s="231">
        <v>54414046188</v>
      </c>
      <c r="F2003" s="232">
        <f t="shared" si="126"/>
        <v>62187481373</v>
      </c>
      <c r="G2003" s="233">
        <f t="shared" si="127"/>
        <v>46.666666665122946</v>
      </c>
      <c r="H2003" s="233">
        <f t="shared" si="124"/>
        <v>46.666666656546731</v>
      </c>
      <c r="I2003" s="233">
        <f t="shared" si="125"/>
        <v>46.666666656546731</v>
      </c>
    </row>
    <row r="2004" spans="1:9" s="2" customFormat="1" x14ac:dyDescent="0.2">
      <c r="A2004" s="171" t="s">
        <v>30</v>
      </c>
      <c r="B2004" s="172">
        <v>116601527571</v>
      </c>
      <c r="C2004" s="172">
        <v>54414046198</v>
      </c>
      <c r="D2004" s="172">
        <v>54414046188</v>
      </c>
      <c r="E2004" s="172">
        <v>54414046188</v>
      </c>
      <c r="F2004" s="173">
        <f t="shared" si="126"/>
        <v>62187481373</v>
      </c>
      <c r="G2004" s="174">
        <f t="shared" si="127"/>
        <v>46.666666665122946</v>
      </c>
      <c r="H2004" s="174">
        <f t="shared" si="124"/>
        <v>46.666666656546731</v>
      </c>
      <c r="I2004" s="174">
        <f t="shared" si="125"/>
        <v>46.666666656546731</v>
      </c>
    </row>
    <row r="2005" spans="1:9" s="2" customFormat="1" x14ac:dyDescent="0.2">
      <c r="A2005" s="228" t="s">
        <v>552</v>
      </c>
      <c r="B2005" s="229">
        <v>113990303972</v>
      </c>
      <c r="C2005" s="229">
        <v>53195475186</v>
      </c>
      <c r="D2005" s="229">
        <v>53195475186</v>
      </c>
      <c r="E2005" s="229">
        <v>53195475186</v>
      </c>
      <c r="F2005" s="230">
        <f t="shared" si="126"/>
        <v>60794828786</v>
      </c>
      <c r="G2005" s="191">
        <f t="shared" si="127"/>
        <v>46.666666665847885</v>
      </c>
      <c r="H2005" s="191">
        <f t="shared" si="124"/>
        <v>46.666666665847885</v>
      </c>
      <c r="I2005" s="191">
        <f t="shared" si="125"/>
        <v>46.666666665847885</v>
      </c>
    </row>
    <row r="2006" spans="1:9" s="2" customFormat="1" ht="11.25" customHeight="1" x14ac:dyDescent="0.2">
      <c r="A2006" s="185" t="s">
        <v>497</v>
      </c>
      <c r="B2006" s="182">
        <v>1417637503</v>
      </c>
      <c r="C2006" s="182">
        <v>661564169</v>
      </c>
      <c r="D2006" s="182">
        <v>661564159</v>
      </c>
      <c r="E2006" s="182">
        <v>661564159</v>
      </c>
      <c r="F2006" s="183">
        <f t="shared" si="126"/>
        <v>756073334</v>
      </c>
      <c r="G2006" s="184">
        <f t="shared" si="127"/>
        <v>46.666666732503906</v>
      </c>
      <c r="H2006" s="184">
        <f t="shared" si="124"/>
        <v>46.666666027104959</v>
      </c>
      <c r="I2006" s="184">
        <f t="shared" si="125"/>
        <v>46.666666027104959</v>
      </c>
    </row>
    <row r="2007" spans="1:9" s="2" customFormat="1" x14ac:dyDescent="0.2">
      <c r="A2007" s="228" t="s">
        <v>553</v>
      </c>
      <c r="B2007" s="229">
        <v>1193586096</v>
      </c>
      <c r="C2007" s="229">
        <v>557006843</v>
      </c>
      <c r="D2007" s="229">
        <v>557006843</v>
      </c>
      <c r="E2007" s="229">
        <v>557006843</v>
      </c>
      <c r="F2007" s="230">
        <f t="shared" si="126"/>
        <v>636579253</v>
      </c>
      <c r="G2007" s="191">
        <f t="shared" si="127"/>
        <v>46.666666515860619</v>
      </c>
      <c r="H2007" s="191">
        <f t="shared" si="124"/>
        <v>46.666666515860619</v>
      </c>
      <c r="I2007" s="191">
        <f t="shared" si="125"/>
        <v>46.666666515860619</v>
      </c>
    </row>
    <row r="2008" spans="1:9" s="2" customFormat="1" x14ac:dyDescent="0.2">
      <c r="A2008" s="171" t="s">
        <v>575</v>
      </c>
      <c r="B2008" s="172">
        <v>71392709451</v>
      </c>
      <c r="C2008" s="172">
        <v>71392709451</v>
      </c>
      <c r="D2008" s="172">
        <v>39568346459.730003</v>
      </c>
      <c r="E2008" s="172">
        <v>30475671333.73</v>
      </c>
      <c r="F2008" s="173">
        <f t="shared" si="126"/>
        <v>0</v>
      </c>
      <c r="G2008" s="174">
        <f t="shared" si="127"/>
        <v>100</v>
      </c>
      <c r="H2008" s="174">
        <f t="shared" si="124"/>
        <v>55.423511397739468</v>
      </c>
      <c r="I2008" s="174">
        <f t="shared" si="125"/>
        <v>42.687371817211691</v>
      </c>
    </row>
    <row r="2009" spans="1:9" s="2" customFormat="1" x14ac:dyDescent="0.2">
      <c r="A2009" s="171" t="s">
        <v>109</v>
      </c>
      <c r="B2009" s="172">
        <v>69955890176</v>
      </c>
      <c r="C2009" s="172">
        <v>69955890176</v>
      </c>
      <c r="D2009" s="172">
        <v>38131527184.730003</v>
      </c>
      <c r="E2009" s="172">
        <v>29038852058.73</v>
      </c>
      <c r="F2009" s="173">
        <f t="shared" si="126"/>
        <v>0</v>
      </c>
      <c r="G2009" s="174">
        <f t="shared" si="127"/>
        <v>100</v>
      </c>
      <c r="H2009" s="174">
        <f t="shared" si="124"/>
        <v>54.507957927196692</v>
      </c>
      <c r="I2009" s="174">
        <f t="shared" si="125"/>
        <v>41.510231641212755</v>
      </c>
    </row>
    <row r="2010" spans="1:9" s="2" customFormat="1" x14ac:dyDescent="0.2">
      <c r="A2010" s="167" t="s">
        <v>30</v>
      </c>
      <c r="B2010" s="231">
        <v>69955890176</v>
      </c>
      <c r="C2010" s="231">
        <v>69955890176</v>
      </c>
      <c r="D2010" s="231">
        <v>38131527184.730003</v>
      </c>
      <c r="E2010" s="231">
        <v>29038852058.73</v>
      </c>
      <c r="F2010" s="232">
        <f t="shared" si="126"/>
        <v>0</v>
      </c>
      <c r="G2010" s="233">
        <f t="shared" si="127"/>
        <v>100</v>
      </c>
      <c r="H2010" s="233">
        <f t="shared" si="124"/>
        <v>54.507957927196692</v>
      </c>
      <c r="I2010" s="233">
        <f t="shared" si="125"/>
        <v>41.510231641212755</v>
      </c>
    </row>
    <row r="2011" spans="1:9" s="2" customFormat="1" x14ac:dyDescent="0.2">
      <c r="A2011" s="185" t="s">
        <v>552</v>
      </c>
      <c r="B2011" s="182">
        <v>68195063519</v>
      </c>
      <c r="C2011" s="182">
        <v>68195063519</v>
      </c>
      <c r="D2011" s="182">
        <v>36370700527.730003</v>
      </c>
      <c r="E2011" s="182">
        <v>27278025401.73</v>
      </c>
      <c r="F2011" s="183">
        <f t="shared" si="126"/>
        <v>0</v>
      </c>
      <c r="G2011" s="184">
        <f t="shared" si="127"/>
        <v>100</v>
      </c>
      <c r="H2011" s="184">
        <f t="shared" si="124"/>
        <v>53.33333331025738</v>
      </c>
      <c r="I2011" s="184">
        <f t="shared" si="125"/>
        <v>39.999999991392336</v>
      </c>
    </row>
    <row r="2012" spans="1:9" s="2" customFormat="1" x14ac:dyDescent="0.2">
      <c r="A2012" s="185" t="s">
        <v>497</v>
      </c>
      <c r="B2012" s="182">
        <v>945000610</v>
      </c>
      <c r="C2012" s="182">
        <v>945000610</v>
      </c>
      <c r="D2012" s="182">
        <v>945000610</v>
      </c>
      <c r="E2012" s="182">
        <v>945000610</v>
      </c>
      <c r="F2012" s="183">
        <f t="shared" si="126"/>
        <v>0</v>
      </c>
      <c r="G2012" s="184">
        <f t="shared" si="127"/>
        <v>100</v>
      </c>
      <c r="H2012" s="184">
        <f t="shared" si="124"/>
        <v>100</v>
      </c>
      <c r="I2012" s="184">
        <f t="shared" si="125"/>
        <v>100</v>
      </c>
    </row>
    <row r="2013" spans="1:9" s="2" customFormat="1" x14ac:dyDescent="0.2">
      <c r="A2013" s="228" t="s">
        <v>553</v>
      </c>
      <c r="B2013" s="229">
        <v>815826047</v>
      </c>
      <c r="C2013" s="229">
        <v>815826047</v>
      </c>
      <c r="D2013" s="229">
        <v>815826047</v>
      </c>
      <c r="E2013" s="229">
        <v>815826047</v>
      </c>
      <c r="F2013" s="230">
        <f t="shared" si="126"/>
        <v>0</v>
      </c>
      <c r="G2013" s="191">
        <f t="shared" si="127"/>
        <v>100</v>
      </c>
      <c r="H2013" s="191">
        <f t="shared" si="124"/>
        <v>100</v>
      </c>
      <c r="I2013" s="191">
        <f t="shared" si="125"/>
        <v>100</v>
      </c>
    </row>
    <row r="2014" spans="1:9" s="2" customFormat="1" x14ac:dyDescent="0.2">
      <c r="A2014" s="171" t="s">
        <v>131</v>
      </c>
      <c r="B2014" s="172">
        <v>1436819275</v>
      </c>
      <c r="C2014" s="172">
        <v>1436819275</v>
      </c>
      <c r="D2014" s="172">
        <v>1436819275</v>
      </c>
      <c r="E2014" s="172">
        <v>1436819275</v>
      </c>
      <c r="F2014" s="173">
        <f t="shared" si="126"/>
        <v>0</v>
      </c>
      <c r="G2014" s="174">
        <f t="shared" si="127"/>
        <v>100</v>
      </c>
      <c r="H2014" s="174">
        <f t="shared" si="124"/>
        <v>100</v>
      </c>
      <c r="I2014" s="174">
        <f t="shared" si="125"/>
        <v>100</v>
      </c>
    </row>
    <row r="2015" spans="1:9" s="2" customFormat="1" x14ac:dyDescent="0.2">
      <c r="A2015" s="167" t="s">
        <v>1659</v>
      </c>
      <c r="B2015" s="231">
        <v>1436819275</v>
      </c>
      <c r="C2015" s="231">
        <v>1436819275</v>
      </c>
      <c r="D2015" s="231">
        <v>1436819275</v>
      </c>
      <c r="E2015" s="231">
        <v>1436819275</v>
      </c>
      <c r="F2015" s="232">
        <f t="shared" si="126"/>
        <v>0</v>
      </c>
      <c r="G2015" s="233">
        <f t="shared" si="127"/>
        <v>100</v>
      </c>
      <c r="H2015" s="233">
        <f t="shared" si="124"/>
        <v>100</v>
      </c>
      <c r="I2015" s="233">
        <f t="shared" si="125"/>
        <v>100</v>
      </c>
    </row>
    <row r="2016" spans="1:9" s="2" customFormat="1" x14ac:dyDescent="0.2">
      <c r="A2016" s="228" t="s">
        <v>554</v>
      </c>
      <c r="B2016" s="229">
        <v>1436819275</v>
      </c>
      <c r="C2016" s="229">
        <v>1436819275</v>
      </c>
      <c r="D2016" s="229">
        <v>1436819275</v>
      </c>
      <c r="E2016" s="229">
        <v>1436819275</v>
      </c>
      <c r="F2016" s="230">
        <f t="shared" si="126"/>
        <v>0</v>
      </c>
      <c r="G2016" s="191">
        <f t="shared" si="127"/>
        <v>100</v>
      </c>
      <c r="H2016" s="191">
        <f t="shared" si="124"/>
        <v>100</v>
      </c>
      <c r="I2016" s="191">
        <f t="shared" si="125"/>
        <v>100</v>
      </c>
    </row>
    <row r="2017" spans="1:9" s="2" customFormat="1" x14ac:dyDescent="0.2">
      <c r="A2017" s="171" t="s">
        <v>576</v>
      </c>
      <c r="B2017" s="172">
        <v>68451451753</v>
      </c>
      <c r="C2017" s="172">
        <v>68451451753</v>
      </c>
      <c r="D2017" s="172">
        <v>28163080808</v>
      </c>
      <c r="E2017" s="172">
        <v>28163080808</v>
      </c>
      <c r="F2017" s="173">
        <f t="shared" si="126"/>
        <v>0</v>
      </c>
      <c r="G2017" s="174">
        <f t="shared" si="127"/>
        <v>100</v>
      </c>
      <c r="H2017" s="174">
        <f t="shared" si="124"/>
        <v>41.143146108315669</v>
      </c>
      <c r="I2017" s="174">
        <f t="shared" si="125"/>
        <v>41.143146108315669</v>
      </c>
    </row>
    <row r="2018" spans="1:9" s="2" customFormat="1" x14ac:dyDescent="0.2">
      <c r="A2018" s="171" t="s">
        <v>109</v>
      </c>
      <c r="B2018" s="172">
        <v>66427729236</v>
      </c>
      <c r="C2018" s="172">
        <v>66427729236</v>
      </c>
      <c r="D2018" s="172">
        <v>26139358291</v>
      </c>
      <c r="E2018" s="172">
        <v>26139358291</v>
      </c>
      <c r="F2018" s="173">
        <f t="shared" si="126"/>
        <v>0</v>
      </c>
      <c r="G2018" s="174">
        <f t="shared" si="127"/>
        <v>100</v>
      </c>
      <c r="H2018" s="174">
        <f t="shared" si="124"/>
        <v>39.350070507654763</v>
      </c>
      <c r="I2018" s="174">
        <f t="shared" si="125"/>
        <v>39.350070507654763</v>
      </c>
    </row>
    <row r="2019" spans="1:9" s="2" customFormat="1" x14ac:dyDescent="0.2">
      <c r="A2019" s="167" t="s">
        <v>30</v>
      </c>
      <c r="B2019" s="231">
        <v>66427729236</v>
      </c>
      <c r="C2019" s="231">
        <v>66427729236</v>
      </c>
      <c r="D2019" s="231">
        <v>26139358291</v>
      </c>
      <c r="E2019" s="231">
        <v>26139358291</v>
      </c>
      <c r="F2019" s="232">
        <f t="shared" si="126"/>
        <v>0</v>
      </c>
      <c r="G2019" s="233">
        <f t="shared" si="127"/>
        <v>100</v>
      </c>
      <c r="H2019" s="233">
        <f t="shared" si="124"/>
        <v>39.350070507654763</v>
      </c>
      <c r="I2019" s="233">
        <f t="shared" si="125"/>
        <v>39.350070507654763</v>
      </c>
    </row>
    <row r="2020" spans="1:9" s="2" customFormat="1" x14ac:dyDescent="0.2">
      <c r="A2020" s="185" t="s">
        <v>552</v>
      </c>
      <c r="B2020" s="182">
        <v>65348395730</v>
      </c>
      <c r="C2020" s="182">
        <v>65348395730</v>
      </c>
      <c r="D2020" s="182">
        <v>25060024785</v>
      </c>
      <c r="E2020" s="182">
        <v>25060024785</v>
      </c>
      <c r="F2020" s="183">
        <f t="shared" si="126"/>
        <v>0</v>
      </c>
      <c r="G2020" s="184">
        <f t="shared" si="127"/>
        <v>100</v>
      </c>
      <c r="H2020" s="184">
        <f t="shared" si="124"/>
        <v>38.348339702998246</v>
      </c>
      <c r="I2020" s="184">
        <f t="shared" si="125"/>
        <v>38.348339702998246</v>
      </c>
    </row>
    <row r="2021" spans="1:9" s="2" customFormat="1" ht="22.5" customHeight="1" x14ac:dyDescent="0.2">
      <c r="A2021" s="185" t="s">
        <v>553</v>
      </c>
      <c r="B2021" s="182">
        <v>1079333506</v>
      </c>
      <c r="C2021" s="182">
        <v>1079333506</v>
      </c>
      <c r="D2021" s="182">
        <v>1079333506</v>
      </c>
      <c r="E2021" s="182">
        <v>1079333506</v>
      </c>
      <c r="F2021" s="183">
        <f t="shared" si="126"/>
        <v>0</v>
      </c>
      <c r="G2021" s="184">
        <f t="shared" si="127"/>
        <v>100</v>
      </c>
      <c r="H2021" s="184">
        <f t="shared" si="124"/>
        <v>100</v>
      </c>
      <c r="I2021" s="184">
        <f t="shared" si="125"/>
        <v>100</v>
      </c>
    </row>
    <row r="2022" spans="1:9" s="2" customFormat="1" x14ac:dyDescent="0.2">
      <c r="A2022" s="171" t="s">
        <v>131</v>
      </c>
      <c r="B2022" s="172">
        <v>2023722517</v>
      </c>
      <c r="C2022" s="172">
        <v>2023722517</v>
      </c>
      <c r="D2022" s="172">
        <v>2023722517</v>
      </c>
      <c r="E2022" s="172">
        <v>2023722517</v>
      </c>
      <c r="F2022" s="173">
        <f t="shared" si="126"/>
        <v>0</v>
      </c>
      <c r="G2022" s="174">
        <f t="shared" si="127"/>
        <v>100</v>
      </c>
      <c r="H2022" s="174">
        <f t="shared" si="124"/>
        <v>100</v>
      </c>
      <c r="I2022" s="174">
        <f t="shared" si="125"/>
        <v>100</v>
      </c>
    </row>
    <row r="2023" spans="1:9" s="2" customFormat="1" x14ac:dyDescent="0.2">
      <c r="A2023" s="171" t="s">
        <v>1659</v>
      </c>
      <c r="B2023" s="172">
        <v>2023722517</v>
      </c>
      <c r="C2023" s="172">
        <v>2023722517</v>
      </c>
      <c r="D2023" s="172">
        <v>2023722517</v>
      </c>
      <c r="E2023" s="172">
        <v>2023722517</v>
      </c>
      <c r="F2023" s="173">
        <f t="shared" si="126"/>
        <v>0</v>
      </c>
      <c r="G2023" s="174">
        <f t="shared" si="127"/>
        <v>100</v>
      </c>
      <c r="H2023" s="174">
        <f t="shared" si="124"/>
        <v>100</v>
      </c>
      <c r="I2023" s="174">
        <f t="shared" si="125"/>
        <v>100</v>
      </c>
    </row>
    <row r="2024" spans="1:9" s="2" customFormat="1" x14ac:dyDescent="0.2">
      <c r="A2024" s="228" t="s">
        <v>554</v>
      </c>
      <c r="B2024" s="229">
        <v>2023722517</v>
      </c>
      <c r="C2024" s="229">
        <v>2023722517</v>
      </c>
      <c r="D2024" s="229">
        <v>2023722517</v>
      </c>
      <c r="E2024" s="229">
        <v>2023722517</v>
      </c>
      <c r="F2024" s="230">
        <f t="shared" si="126"/>
        <v>0</v>
      </c>
      <c r="G2024" s="191">
        <f t="shared" si="127"/>
        <v>100</v>
      </c>
      <c r="H2024" s="191">
        <f t="shared" si="124"/>
        <v>100</v>
      </c>
      <c r="I2024" s="191">
        <f t="shared" si="125"/>
        <v>100</v>
      </c>
    </row>
    <row r="2025" spans="1:9" s="2" customFormat="1" x14ac:dyDescent="0.2">
      <c r="A2025" s="167" t="s">
        <v>577</v>
      </c>
      <c r="B2025" s="231">
        <v>83866954692</v>
      </c>
      <c r="C2025" s="231">
        <v>33069145918</v>
      </c>
      <c r="D2025" s="231">
        <v>33069145918</v>
      </c>
      <c r="E2025" s="231">
        <v>33069145918</v>
      </c>
      <c r="F2025" s="232">
        <f t="shared" si="126"/>
        <v>50797808774</v>
      </c>
      <c r="G2025" s="233">
        <f t="shared" si="127"/>
        <v>39.430483722040336</v>
      </c>
      <c r="H2025" s="233">
        <f t="shared" si="124"/>
        <v>39.430483722040336</v>
      </c>
      <c r="I2025" s="233">
        <f t="shared" si="125"/>
        <v>39.430483722040336</v>
      </c>
    </row>
    <row r="2026" spans="1:9" s="2" customFormat="1" x14ac:dyDescent="0.2">
      <c r="A2026" s="167" t="s">
        <v>109</v>
      </c>
      <c r="B2026" s="231">
        <v>83866954692</v>
      </c>
      <c r="C2026" s="231">
        <v>33069145918</v>
      </c>
      <c r="D2026" s="231">
        <v>33069145918</v>
      </c>
      <c r="E2026" s="231">
        <v>33069145918</v>
      </c>
      <c r="F2026" s="232">
        <f t="shared" si="126"/>
        <v>50797808774</v>
      </c>
      <c r="G2026" s="233">
        <f t="shared" si="127"/>
        <v>39.430483722040336</v>
      </c>
      <c r="H2026" s="233">
        <f t="shared" si="124"/>
        <v>39.430483722040336</v>
      </c>
      <c r="I2026" s="233">
        <f t="shared" si="125"/>
        <v>39.430483722040336</v>
      </c>
    </row>
    <row r="2027" spans="1:9" s="2" customFormat="1" x14ac:dyDescent="0.2">
      <c r="A2027" s="171" t="s">
        <v>30</v>
      </c>
      <c r="B2027" s="172">
        <v>83866954692</v>
      </c>
      <c r="C2027" s="172">
        <v>33069145918</v>
      </c>
      <c r="D2027" s="172">
        <v>33069145918</v>
      </c>
      <c r="E2027" s="172">
        <v>33069145918</v>
      </c>
      <c r="F2027" s="173">
        <f t="shared" si="126"/>
        <v>50797808774</v>
      </c>
      <c r="G2027" s="174">
        <f t="shared" si="127"/>
        <v>39.430483722040336</v>
      </c>
      <c r="H2027" s="174">
        <f t="shared" si="124"/>
        <v>39.430483722040336</v>
      </c>
      <c r="I2027" s="174">
        <f t="shared" si="125"/>
        <v>39.430483722040336</v>
      </c>
    </row>
    <row r="2028" spans="1:9" s="2" customFormat="1" x14ac:dyDescent="0.2">
      <c r="A2028" s="228" t="s">
        <v>552</v>
      </c>
      <c r="B2028" s="229">
        <v>82672864794</v>
      </c>
      <c r="C2028" s="229">
        <v>33069145918</v>
      </c>
      <c r="D2028" s="229">
        <v>33069145918</v>
      </c>
      <c r="E2028" s="229">
        <v>33069145918</v>
      </c>
      <c r="F2028" s="230">
        <f t="shared" si="126"/>
        <v>49603718876</v>
      </c>
      <c r="G2028" s="191">
        <f t="shared" si="127"/>
        <v>40.000000000483837</v>
      </c>
      <c r="H2028" s="191">
        <f t="shared" si="124"/>
        <v>40.000000000483837</v>
      </c>
      <c r="I2028" s="191">
        <f t="shared" si="125"/>
        <v>40.000000000483837</v>
      </c>
    </row>
    <row r="2029" spans="1:9" s="2" customFormat="1" ht="12" customHeight="1" x14ac:dyDescent="0.2">
      <c r="A2029" s="185" t="s">
        <v>497</v>
      </c>
      <c r="B2029" s="182">
        <v>28321077</v>
      </c>
      <c r="C2029" s="182">
        <v>0</v>
      </c>
      <c r="D2029" s="182">
        <v>0</v>
      </c>
      <c r="E2029" s="182">
        <v>0</v>
      </c>
      <c r="F2029" s="183">
        <f t="shared" si="126"/>
        <v>28321077</v>
      </c>
      <c r="G2029" s="184">
        <f t="shared" si="127"/>
        <v>0</v>
      </c>
      <c r="H2029" s="184">
        <f t="shared" si="124"/>
        <v>0</v>
      </c>
      <c r="I2029" s="184">
        <f t="shared" si="125"/>
        <v>0</v>
      </c>
    </row>
    <row r="2030" spans="1:9" s="2" customFormat="1" x14ac:dyDescent="0.2">
      <c r="A2030" s="228" t="s">
        <v>553</v>
      </c>
      <c r="B2030" s="229">
        <v>1165768821</v>
      </c>
      <c r="C2030" s="229">
        <v>0</v>
      </c>
      <c r="D2030" s="229">
        <v>0</v>
      </c>
      <c r="E2030" s="229">
        <v>0</v>
      </c>
      <c r="F2030" s="230">
        <f t="shared" si="126"/>
        <v>1165768821</v>
      </c>
      <c r="G2030" s="191">
        <f t="shared" si="127"/>
        <v>0</v>
      </c>
      <c r="H2030" s="191">
        <f t="shared" si="124"/>
        <v>0</v>
      </c>
      <c r="I2030" s="191">
        <f t="shared" si="125"/>
        <v>0</v>
      </c>
    </row>
    <row r="2031" spans="1:9" s="2" customFormat="1" x14ac:dyDescent="0.2">
      <c r="A2031" s="171" t="s">
        <v>578</v>
      </c>
      <c r="B2031" s="172">
        <v>45509384180</v>
      </c>
      <c r="C2031" s="172">
        <v>24785804801.799999</v>
      </c>
      <c r="D2031" s="172">
        <v>24785804801.799999</v>
      </c>
      <c r="E2031" s="172">
        <v>18864782122.599998</v>
      </c>
      <c r="F2031" s="173">
        <f t="shared" si="126"/>
        <v>20723579378.200001</v>
      </c>
      <c r="G2031" s="174">
        <f t="shared" si="127"/>
        <v>54.463063494259742</v>
      </c>
      <c r="H2031" s="174">
        <f t="shared" si="124"/>
        <v>54.463063494259742</v>
      </c>
      <c r="I2031" s="174">
        <f t="shared" si="125"/>
        <v>41.452510207533201</v>
      </c>
    </row>
    <row r="2032" spans="1:9" s="2" customFormat="1" x14ac:dyDescent="0.2">
      <c r="A2032" s="171" t="s">
        <v>109</v>
      </c>
      <c r="B2032" s="172">
        <v>45509384180</v>
      </c>
      <c r="C2032" s="172">
        <v>24785804801.799999</v>
      </c>
      <c r="D2032" s="172">
        <v>24785804801.799999</v>
      </c>
      <c r="E2032" s="172">
        <v>18864782122.599998</v>
      </c>
      <c r="F2032" s="173">
        <f t="shared" si="126"/>
        <v>20723579378.200001</v>
      </c>
      <c r="G2032" s="174">
        <f t="shared" si="127"/>
        <v>54.463063494259742</v>
      </c>
      <c r="H2032" s="174">
        <f t="shared" si="124"/>
        <v>54.463063494259742</v>
      </c>
      <c r="I2032" s="174">
        <f t="shared" si="125"/>
        <v>41.452510207533201</v>
      </c>
    </row>
    <row r="2033" spans="1:9" s="2" customFormat="1" x14ac:dyDescent="0.2">
      <c r="A2033" s="167" t="s">
        <v>30</v>
      </c>
      <c r="B2033" s="231">
        <v>45509384180</v>
      </c>
      <c r="C2033" s="231">
        <v>24785804801.799999</v>
      </c>
      <c r="D2033" s="231">
        <v>24785804801.799999</v>
      </c>
      <c r="E2033" s="231">
        <v>18864782122.599998</v>
      </c>
      <c r="F2033" s="232">
        <f t="shared" si="126"/>
        <v>20723579378.200001</v>
      </c>
      <c r="G2033" s="233">
        <f t="shared" si="127"/>
        <v>54.463063494259742</v>
      </c>
      <c r="H2033" s="233">
        <f t="shared" si="124"/>
        <v>54.463063494259742</v>
      </c>
      <c r="I2033" s="233">
        <f t="shared" si="125"/>
        <v>41.452510207533201</v>
      </c>
    </row>
    <row r="2034" spans="1:9" s="2" customFormat="1" x14ac:dyDescent="0.2">
      <c r="A2034" s="185" t="s">
        <v>552</v>
      </c>
      <c r="B2034" s="182">
        <v>44407670097</v>
      </c>
      <c r="C2034" s="182">
        <v>23684090718.799999</v>
      </c>
      <c r="D2034" s="182">
        <v>23684090718.799999</v>
      </c>
      <c r="E2034" s="182">
        <v>17763068039.599998</v>
      </c>
      <c r="F2034" s="183">
        <f t="shared" si="126"/>
        <v>20723579378.200001</v>
      </c>
      <c r="G2034" s="184">
        <f t="shared" si="127"/>
        <v>53.333333334234077</v>
      </c>
      <c r="H2034" s="184">
        <f t="shared" si="124"/>
        <v>53.333333334234077</v>
      </c>
      <c r="I2034" s="184">
        <f t="shared" si="125"/>
        <v>40.000000001801489</v>
      </c>
    </row>
    <row r="2035" spans="1:9" s="2" customFormat="1" x14ac:dyDescent="0.2">
      <c r="A2035" s="228" t="s">
        <v>497</v>
      </c>
      <c r="B2035" s="229">
        <v>73105322</v>
      </c>
      <c r="C2035" s="229">
        <v>73105322</v>
      </c>
      <c r="D2035" s="229">
        <v>73105322</v>
      </c>
      <c r="E2035" s="229">
        <v>73105322</v>
      </c>
      <c r="F2035" s="230">
        <f t="shared" si="126"/>
        <v>0</v>
      </c>
      <c r="G2035" s="191">
        <f t="shared" si="127"/>
        <v>100</v>
      </c>
      <c r="H2035" s="191">
        <f t="shared" si="124"/>
        <v>100</v>
      </c>
      <c r="I2035" s="191">
        <f t="shared" si="125"/>
        <v>100</v>
      </c>
    </row>
    <row r="2036" spans="1:9" s="2" customFormat="1" x14ac:dyDescent="0.2">
      <c r="A2036" s="228" t="s">
        <v>553</v>
      </c>
      <c r="B2036" s="229">
        <v>1028608761</v>
      </c>
      <c r="C2036" s="229">
        <v>1028608761</v>
      </c>
      <c r="D2036" s="229">
        <v>1028608761</v>
      </c>
      <c r="E2036" s="229">
        <v>1028608761</v>
      </c>
      <c r="F2036" s="230">
        <f t="shared" si="126"/>
        <v>0</v>
      </c>
      <c r="G2036" s="191">
        <f t="shared" si="127"/>
        <v>100</v>
      </c>
      <c r="H2036" s="191">
        <f t="shared" si="124"/>
        <v>100</v>
      </c>
      <c r="I2036" s="191">
        <f t="shared" si="125"/>
        <v>100</v>
      </c>
    </row>
    <row r="2037" spans="1:9" s="2" customFormat="1" x14ac:dyDescent="0.2">
      <c r="A2037" s="171" t="s">
        <v>579</v>
      </c>
      <c r="B2037" s="172">
        <v>67399333702</v>
      </c>
      <c r="C2037" s="172">
        <v>27843073803</v>
      </c>
      <c r="D2037" s="172">
        <v>27843073803</v>
      </c>
      <c r="E2037" s="172">
        <v>27843073803</v>
      </c>
      <c r="F2037" s="173">
        <f t="shared" si="126"/>
        <v>39556259899</v>
      </c>
      <c r="G2037" s="174">
        <f t="shared" si="127"/>
        <v>41.310606906153716</v>
      </c>
      <c r="H2037" s="174">
        <f t="shared" si="124"/>
        <v>41.310606906153716</v>
      </c>
      <c r="I2037" s="174">
        <f t="shared" si="125"/>
        <v>41.310606906153716</v>
      </c>
    </row>
    <row r="2038" spans="1:9" s="2" customFormat="1" x14ac:dyDescent="0.2">
      <c r="A2038" s="167" t="s">
        <v>109</v>
      </c>
      <c r="B2038" s="231">
        <v>65833375485</v>
      </c>
      <c r="C2038" s="231">
        <v>26277115586</v>
      </c>
      <c r="D2038" s="231">
        <v>26277115586</v>
      </c>
      <c r="E2038" s="231">
        <v>26277115586</v>
      </c>
      <c r="F2038" s="232">
        <f t="shared" si="126"/>
        <v>39556259899</v>
      </c>
      <c r="G2038" s="233">
        <f t="shared" si="127"/>
        <v>39.91458039697082</v>
      </c>
      <c r="H2038" s="233">
        <f t="shared" si="124"/>
        <v>39.91458039697082</v>
      </c>
      <c r="I2038" s="233">
        <f t="shared" si="125"/>
        <v>39.91458039697082</v>
      </c>
    </row>
    <row r="2039" spans="1:9" s="2" customFormat="1" x14ac:dyDescent="0.2">
      <c r="A2039" s="167" t="s">
        <v>30</v>
      </c>
      <c r="B2039" s="231">
        <v>65833375485</v>
      </c>
      <c r="C2039" s="231">
        <v>26277115586</v>
      </c>
      <c r="D2039" s="231">
        <v>26277115586</v>
      </c>
      <c r="E2039" s="231">
        <v>26277115586</v>
      </c>
      <c r="F2039" s="232">
        <f t="shared" si="126"/>
        <v>39556259899</v>
      </c>
      <c r="G2039" s="233">
        <f t="shared" si="127"/>
        <v>39.91458039697082</v>
      </c>
      <c r="H2039" s="233">
        <f t="shared" si="124"/>
        <v>39.91458039697082</v>
      </c>
      <c r="I2039" s="233">
        <f t="shared" si="125"/>
        <v>39.91458039697082</v>
      </c>
    </row>
    <row r="2040" spans="1:9" s="2" customFormat="1" x14ac:dyDescent="0.2">
      <c r="A2040" s="185" t="s">
        <v>552</v>
      </c>
      <c r="B2040" s="182">
        <v>63401541308</v>
      </c>
      <c r="C2040" s="182">
        <v>25360616526</v>
      </c>
      <c r="D2040" s="182">
        <v>25360616526</v>
      </c>
      <c r="E2040" s="182">
        <v>25360616526</v>
      </c>
      <c r="F2040" s="183">
        <f t="shared" si="126"/>
        <v>38040924782</v>
      </c>
      <c r="G2040" s="184">
        <f t="shared" si="127"/>
        <v>40.0000000044163</v>
      </c>
      <c r="H2040" s="184">
        <f t="shared" si="124"/>
        <v>40.0000000044163</v>
      </c>
      <c r="I2040" s="184">
        <f t="shared" si="125"/>
        <v>40.0000000044163</v>
      </c>
    </row>
    <row r="2041" spans="1:9" s="2" customFormat="1" x14ac:dyDescent="0.2">
      <c r="A2041" s="228" t="s">
        <v>497</v>
      </c>
      <c r="B2041" s="229">
        <v>1515335117</v>
      </c>
      <c r="C2041" s="229">
        <v>0</v>
      </c>
      <c r="D2041" s="229">
        <v>0</v>
      </c>
      <c r="E2041" s="229">
        <v>0</v>
      </c>
      <c r="F2041" s="230">
        <f t="shared" si="126"/>
        <v>1515335117</v>
      </c>
      <c r="G2041" s="191">
        <f t="shared" si="127"/>
        <v>0</v>
      </c>
      <c r="H2041" s="191">
        <f t="shared" si="124"/>
        <v>0</v>
      </c>
      <c r="I2041" s="191">
        <f t="shared" si="125"/>
        <v>0</v>
      </c>
    </row>
    <row r="2042" spans="1:9" s="2" customFormat="1" x14ac:dyDescent="0.2">
      <c r="A2042" s="228" t="s">
        <v>553</v>
      </c>
      <c r="B2042" s="229">
        <v>916499060</v>
      </c>
      <c r="C2042" s="229">
        <v>916499060</v>
      </c>
      <c r="D2042" s="229">
        <v>916499060</v>
      </c>
      <c r="E2042" s="229">
        <v>916499060</v>
      </c>
      <c r="F2042" s="230">
        <f t="shared" si="126"/>
        <v>0</v>
      </c>
      <c r="G2042" s="191">
        <f t="shared" si="127"/>
        <v>100</v>
      </c>
      <c r="H2042" s="191">
        <f t="shared" si="124"/>
        <v>100</v>
      </c>
      <c r="I2042" s="191">
        <f t="shared" si="125"/>
        <v>100</v>
      </c>
    </row>
    <row r="2043" spans="1:9" s="2" customFormat="1" ht="11.25" customHeight="1" x14ac:dyDescent="0.2">
      <c r="A2043" s="171" t="s">
        <v>131</v>
      </c>
      <c r="B2043" s="172">
        <v>1565958217</v>
      </c>
      <c r="C2043" s="172">
        <v>1565958217</v>
      </c>
      <c r="D2043" s="172">
        <v>1565958217</v>
      </c>
      <c r="E2043" s="172">
        <v>1565958217</v>
      </c>
      <c r="F2043" s="173">
        <f t="shared" si="126"/>
        <v>0</v>
      </c>
      <c r="G2043" s="174">
        <f t="shared" si="127"/>
        <v>100</v>
      </c>
      <c r="H2043" s="174">
        <f t="shared" si="124"/>
        <v>100</v>
      </c>
      <c r="I2043" s="174">
        <f t="shared" si="125"/>
        <v>100</v>
      </c>
    </row>
    <row r="2044" spans="1:9" s="2" customFormat="1" x14ac:dyDescent="0.2">
      <c r="A2044" s="167" t="s">
        <v>1659</v>
      </c>
      <c r="B2044" s="231">
        <v>1565958217</v>
      </c>
      <c r="C2044" s="231">
        <v>1565958217</v>
      </c>
      <c r="D2044" s="231">
        <v>1565958217</v>
      </c>
      <c r="E2044" s="231">
        <v>1565958217</v>
      </c>
      <c r="F2044" s="232">
        <f t="shared" si="126"/>
        <v>0</v>
      </c>
      <c r="G2044" s="233">
        <f t="shared" si="127"/>
        <v>100</v>
      </c>
      <c r="H2044" s="233">
        <f t="shared" si="124"/>
        <v>100</v>
      </c>
      <c r="I2044" s="233">
        <f t="shared" si="125"/>
        <v>100</v>
      </c>
    </row>
    <row r="2045" spans="1:9" s="2" customFormat="1" x14ac:dyDescent="0.2">
      <c r="A2045" s="185" t="s">
        <v>554</v>
      </c>
      <c r="B2045" s="182">
        <v>1565958217</v>
      </c>
      <c r="C2045" s="182">
        <v>1565958217</v>
      </c>
      <c r="D2045" s="182">
        <v>1565958217</v>
      </c>
      <c r="E2045" s="182">
        <v>1565958217</v>
      </c>
      <c r="F2045" s="183">
        <f t="shared" si="126"/>
        <v>0</v>
      </c>
      <c r="G2045" s="184">
        <f t="shared" si="127"/>
        <v>100</v>
      </c>
      <c r="H2045" s="184">
        <f t="shared" si="124"/>
        <v>100</v>
      </c>
      <c r="I2045" s="184">
        <f t="shared" si="125"/>
        <v>100</v>
      </c>
    </row>
    <row r="2046" spans="1:9" s="2" customFormat="1" x14ac:dyDescent="0.2">
      <c r="A2046" s="171" t="s">
        <v>580</v>
      </c>
      <c r="B2046" s="172">
        <v>55265060636</v>
      </c>
      <c r="C2046" s="172">
        <v>53642034444</v>
      </c>
      <c r="D2046" s="172">
        <v>21492770944</v>
      </c>
      <c r="E2046" s="172">
        <v>21492770944</v>
      </c>
      <c r="F2046" s="173">
        <f t="shared" si="126"/>
        <v>1623026192</v>
      </c>
      <c r="G2046" s="174">
        <f t="shared" si="127"/>
        <v>97.063196577870485</v>
      </c>
      <c r="H2046" s="174">
        <f t="shared" si="124"/>
        <v>38.890341739712987</v>
      </c>
      <c r="I2046" s="174">
        <f t="shared" si="125"/>
        <v>38.890341739712987</v>
      </c>
    </row>
    <row r="2047" spans="1:9" s="2" customFormat="1" x14ac:dyDescent="0.2">
      <c r="A2047" s="171" t="s">
        <v>109</v>
      </c>
      <c r="B2047" s="172">
        <v>53642034444</v>
      </c>
      <c r="C2047" s="172">
        <v>53642034444</v>
      </c>
      <c r="D2047" s="172">
        <v>21492770944</v>
      </c>
      <c r="E2047" s="172">
        <v>21492770944</v>
      </c>
      <c r="F2047" s="173">
        <f t="shared" si="126"/>
        <v>0</v>
      </c>
      <c r="G2047" s="174">
        <f t="shared" si="127"/>
        <v>100</v>
      </c>
      <c r="H2047" s="174">
        <f t="shared" si="124"/>
        <v>40.067031697758473</v>
      </c>
      <c r="I2047" s="174">
        <f t="shared" si="125"/>
        <v>40.067031697758473</v>
      </c>
    </row>
    <row r="2048" spans="1:9" s="2" customFormat="1" x14ac:dyDescent="0.2">
      <c r="A2048" s="167" t="s">
        <v>30</v>
      </c>
      <c r="B2048" s="231">
        <v>53642034444</v>
      </c>
      <c r="C2048" s="231">
        <v>53642034444</v>
      </c>
      <c r="D2048" s="231">
        <v>21492770944</v>
      </c>
      <c r="E2048" s="231">
        <v>21492770944</v>
      </c>
      <c r="F2048" s="232">
        <f t="shared" si="126"/>
        <v>0</v>
      </c>
      <c r="G2048" s="233">
        <f t="shared" si="127"/>
        <v>100</v>
      </c>
      <c r="H2048" s="233">
        <f t="shared" si="124"/>
        <v>40.067031697758473</v>
      </c>
      <c r="I2048" s="233">
        <f t="shared" si="125"/>
        <v>40.067031697758473</v>
      </c>
    </row>
    <row r="2049" spans="1:9" s="2" customFormat="1" ht="11.25" customHeight="1" x14ac:dyDescent="0.2">
      <c r="A2049" s="228" t="s">
        <v>552</v>
      </c>
      <c r="B2049" s="234">
        <v>50935902538</v>
      </c>
      <c r="C2049" s="234">
        <v>50935902538</v>
      </c>
      <c r="D2049" s="234">
        <v>20374361016</v>
      </c>
      <c r="E2049" s="234">
        <v>20374361016</v>
      </c>
      <c r="F2049" s="235">
        <f t="shared" si="126"/>
        <v>0</v>
      </c>
      <c r="G2049" s="191">
        <f t="shared" si="127"/>
        <v>100</v>
      </c>
      <c r="H2049" s="191">
        <f t="shared" si="124"/>
        <v>40.000000001570598</v>
      </c>
      <c r="I2049" s="191">
        <f t="shared" si="125"/>
        <v>40.000000001570598</v>
      </c>
    </row>
    <row r="2050" spans="1:9" s="2" customFormat="1" x14ac:dyDescent="0.2">
      <c r="A2050" s="228" t="s">
        <v>497</v>
      </c>
      <c r="B2050" s="229">
        <v>1587721978</v>
      </c>
      <c r="C2050" s="229">
        <v>1587721978</v>
      </c>
      <c r="D2050" s="229">
        <v>0</v>
      </c>
      <c r="E2050" s="229">
        <v>0</v>
      </c>
      <c r="F2050" s="230">
        <f t="shared" si="126"/>
        <v>0</v>
      </c>
      <c r="G2050" s="191">
        <f t="shared" si="127"/>
        <v>100</v>
      </c>
      <c r="H2050" s="191">
        <f t="shared" si="124"/>
        <v>0</v>
      </c>
      <c r="I2050" s="191">
        <f t="shared" si="125"/>
        <v>0</v>
      </c>
    </row>
    <row r="2051" spans="1:9" s="2" customFormat="1" x14ac:dyDescent="0.2">
      <c r="A2051" s="228" t="s">
        <v>553</v>
      </c>
      <c r="B2051" s="229">
        <v>1118409928</v>
      </c>
      <c r="C2051" s="229">
        <v>1118409928</v>
      </c>
      <c r="D2051" s="229">
        <v>1118409928</v>
      </c>
      <c r="E2051" s="229">
        <v>1118409928</v>
      </c>
      <c r="F2051" s="230">
        <f t="shared" si="126"/>
        <v>0</v>
      </c>
      <c r="G2051" s="191">
        <f t="shared" si="127"/>
        <v>100</v>
      </c>
      <c r="H2051" s="191">
        <f t="shared" si="124"/>
        <v>100</v>
      </c>
      <c r="I2051" s="191">
        <f t="shared" si="125"/>
        <v>100</v>
      </c>
    </row>
    <row r="2052" spans="1:9" s="2" customFormat="1" x14ac:dyDescent="0.2">
      <c r="A2052" s="167" t="s">
        <v>131</v>
      </c>
      <c r="B2052" s="231">
        <v>1623026192</v>
      </c>
      <c r="C2052" s="231">
        <v>0</v>
      </c>
      <c r="D2052" s="231">
        <v>0</v>
      </c>
      <c r="E2052" s="231">
        <v>0</v>
      </c>
      <c r="F2052" s="232">
        <f t="shared" si="126"/>
        <v>1623026192</v>
      </c>
      <c r="G2052" s="233">
        <f t="shared" si="127"/>
        <v>0</v>
      </c>
      <c r="H2052" s="233">
        <f t="shared" si="124"/>
        <v>0</v>
      </c>
      <c r="I2052" s="233">
        <f t="shared" si="125"/>
        <v>0</v>
      </c>
    </row>
    <row r="2053" spans="1:9" s="2" customFormat="1" x14ac:dyDescent="0.2">
      <c r="A2053" s="167" t="s">
        <v>1659</v>
      </c>
      <c r="B2053" s="231">
        <v>1623026192</v>
      </c>
      <c r="C2053" s="231">
        <v>0</v>
      </c>
      <c r="D2053" s="231">
        <v>0</v>
      </c>
      <c r="E2053" s="231">
        <v>0</v>
      </c>
      <c r="F2053" s="232">
        <f t="shared" si="126"/>
        <v>1623026192</v>
      </c>
      <c r="G2053" s="233">
        <f t="shared" si="127"/>
        <v>0</v>
      </c>
      <c r="H2053" s="233">
        <f t="shared" si="124"/>
        <v>0</v>
      </c>
      <c r="I2053" s="233">
        <f t="shared" si="125"/>
        <v>0</v>
      </c>
    </row>
    <row r="2054" spans="1:9" s="2" customFormat="1" x14ac:dyDescent="0.2">
      <c r="A2054" s="185" t="s">
        <v>554</v>
      </c>
      <c r="B2054" s="182">
        <v>1623026192</v>
      </c>
      <c r="C2054" s="182">
        <v>0</v>
      </c>
      <c r="D2054" s="182">
        <v>0</v>
      </c>
      <c r="E2054" s="182">
        <v>0</v>
      </c>
      <c r="F2054" s="183">
        <f t="shared" si="126"/>
        <v>1623026192</v>
      </c>
      <c r="G2054" s="184">
        <f t="shared" si="127"/>
        <v>0</v>
      </c>
      <c r="H2054" s="184">
        <f t="shared" si="124"/>
        <v>0</v>
      </c>
      <c r="I2054" s="184">
        <f t="shared" si="125"/>
        <v>0</v>
      </c>
    </row>
    <row r="2055" spans="1:9" s="2" customFormat="1" x14ac:dyDescent="0.2">
      <c r="A2055" s="171" t="s">
        <v>581</v>
      </c>
      <c r="B2055" s="172">
        <v>44927530705</v>
      </c>
      <c r="C2055" s="172">
        <v>18084992994</v>
      </c>
      <c r="D2055" s="172">
        <v>18084992994</v>
      </c>
      <c r="E2055" s="172">
        <v>18084992994</v>
      </c>
      <c r="F2055" s="173">
        <f t="shared" si="126"/>
        <v>26842537711</v>
      </c>
      <c r="G2055" s="174">
        <f t="shared" si="127"/>
        <v>40.253699035338514</v>
      </c>
      <c r="H2055" s="174">
        <f t="shared" ref="H2055:H2118" si="128">IFERROR(IF(D2055&gt;0,+D2055/B2055*100,0),0)</f>
        <v>40.253699035338514</v>
      </c>
      <c r="I2055" s="174">
        <f t="shared" ref="I2055:I2118" si="129">IFERROR(IF(E2055&gt;0,+E2055/B2055*100,0),0)</f>
        <v>40.253699035338514</v>
      </c>
    </row>
    <row r="2056" spans="1:9" s="2" customFormat="1" x14ac:dyDescent="0.2">
      <c r="A2056" s="171" t="s">
        <v>109</v>
      </c>
      <c r="B2056" s="172">
        <v>44927530705</v>
      </c>
      <c r="C2056" s="172">
        <v>18084992994</v>
      </c>
      <c r="D2056" s="172">
        <v>18084992994</v>
      </c>
      <c r="E2056" s="172">
        <v>18084992994</v>
      </c>
      <c r="F2056" s="173">
        <f t="shared" si="126"/>
        <v>26842537711</v>
      </c>
      <c r="G2056" s="174">
        <f t="shared" si="127"/>
        <v>40.253699035338514</v>
      </c>
      <c r="H2056" s="174">
        <f t="shared" si="128"/>
        <v>40.253699035338514</v>
      </c>
      <c r="I2056" s="174">
        <f t="shared" si="129"/>
        <v>40.253699035338514</v>
      </c>
    </row>
    <row r="2057" spans="1:9" s="2" customFormat="1" x14ac:dyDescent="0.2">
      <c r="A2057" s="171" t="s">
        <v>30</v>
      </c>
      <c r="B2057" s="172">
        <v>44927530705</v>
      </c>
      <c r="C2057" s="172">
        <v>18084992994</v>
      </c>
      <c r="D2057" s="172">
        <v>18084992994</v>
      </c>
      <c r="E2057" s="172">
        <v>18084992994</v>
      </c>
      <c r="F2057" s="173">
        <f t="shared" ref="F2057:F2120" si="130">+B2057-C2057</f>
        <v>26842537711</v>
      </c>
      <c r="G2057" s="174">
        <f t="shared" ref="G2057:G2120" si="131">IFERROR(IF(C2057&gt;0,+C2057/B2057*100,0),0)</f>
        <v>40.253699035338514</v>
      </c>
      <c r="H2057" s="174">
        <f t="shared" si="128"/>
        <v>40.253699035338514</v>
      </c>
      <c r="I2057" s="174">
        <f t="shared" si="129"/>
        <v>40.253699035338514</v>
      </c>
    </row>
    <row r="2058" spans="1:9" s="2" customFormat="1" x14ac:dyDescent="0.2">
      <c r="A2058" s="185" t="s">
        <v>552</v>
      </c>
      <c r="B2058" s="182">
        <v>42918950302</v>
      </c>
      <c r="C2058" s="182">
        <v>17167580118</v>
      </c>
      <c r="D2058" s="182">
        <v>17167580118</v>
      </c>
      <c r="E2058" s="182">
        <v>17167580118</v>
      </c>
      <c r="F2058" s="183">
        <f t="shared" si="130"/>
        <v>25751370184</v>
      </c>
      <c r="G2058" s="184">
        <f t="shared" si="131"/>
        <v>39.999999993476074</v>
      </c>
      <c r="H2058" s="184">
        <f t="shared" si="128"/>
        <v>39.999999993476074</v>
      </c>
      <c r="I2058" s="184">
        <f t="shared" si="129"/>
        <v>39.999999993476074</v>
      </c>
    </row>
    <row r="2059" spans="1:9" s="2" customFormat="1" x14ac:dyDescent="0.2">
      <c r="A2059" s="185" t="s">
        <v>497</v>
      </c>
      <c r="B2059" s="182">
        <v>1139807160</v>
      </c>
      <c r="C2059" s="182">
        <v>569903580</v>
      </c>
      <c r="D2059" s="182">
        <v>569903580</v>
      </c>
      <c r="E2059" s="182">
        <v>569903580</v>
      </c>
      <c r="F2059" s="183">
        <f t="shared" si="130"/>
        <v>569903580</v>
      </c>
      <c r="G2059" s="184">
        <f t="shared" si="131"/>
        <v>50</v>
      </c>
      <c r="H2059" s="184">
        <f t="shared" si="128"/>
        <v>50</v>
      </c>
      <c r="I2059" s="184">
        <f t="shared" si="129"/>
        <v>50</v>
      </c>
    </row>
    <row r="2060" spans="1:9" s="2" customFormat="1" ht="11.25" customHeight="1" x14ac:dyDescent="0.2">
      <c r="A2060" s="185" t="s">
        <v>553</v>
      </c>
      <c r="B2060" s="182">
        <v>868773243</v>
      </c>
      <c r="C2060" s="182">
        <v>347509296</v>
      </c>
      <c r="D2060" s="182">
        <v>347509296</v>
      </c>
      <c r="E2060" s="182">
        <v>347509296</v>
      </c>
      <c r="F2060" s="183">
        <f t="shared" si="130"/>
        <v>521263947</v>
      </c>
      <c r="G2060" s="184">
        <f t="shared" si="131"/>
        <v>39.999999861874194</v>
      </c>
      <c r="H2060" s="184">
        <f t="shared" si="128"/>
        <v>39.999999861874194</v>
      </c>
      <c r="I2060" s="184">
        <f t="shared" si="129"/>
        <v>39.999999861874194</v>
      </c>
    </row>
    <row r="2061" spans="1:9" s="2" customFormat="1" x14ac:dyDescent="0.2">
      <c r="A2061" s="171" t="s">
        <v>582</v>
      </c>
      <c r="B2061" s="172">
        <v>97002356320</v>
      </c>
      <c r="C2061" s="172">
        <v>59000000000</v>
      </c>
      <c r="D2061" s="172">
        <v>53000000000</v>
      </c>
      <c r="E2061" s="172">
        <v>53000000000</v>
      </c>
      <c r="F2061" s="173">
        <f t="shared" si="130"/>
        <v>38002356320</v>
      </c>
      <c r="G2061" s="174">
        <f t="shared" si="131"/>
        <v>60.823264751802064</v>
      </c>
      <c r="H2061" s="174">
        <f t="shared" si="128"/>
        <v>54.637847997381513</v>
      </c>
      <c r="I2061" s="174">
        <f t="shared" si="129"/>
        <v>54.637847997381513</v>
      </c>
    </row>
    <row r="2062" spans="1:9" s="2" customFormat="1" x14ac:dyDescent="0.2">
      <c r="A2062" s="171" t="s">
        <v>109</v>
      </c>
      <c r="B2062" s="172">
        <v>95767944931</v>
      </c>
      <c r="C2062" s="172">
        <v>59000000000</v>
      </c>
      <c r="D2062" s="172">
        <v>53000000000</v>
      </c>
      <c r="E2062" s="172">
        <v>53000000000</v>
      </c>
      <c r="F2062" s="173">
        <f t="shared" si="130"/>
        <v>36767944931</v>
      </c>
      <c r="G2062" s="174">
        <f t="shared" si="131"/>
        <v>61.60725286786618</v>
      </c>
      <c r="H2062" s="174">
        <f t="shared" si="128"/>
        <v>55.342108508422157</v>
      </c>
      <c r="I2062" s="174">
        <f t="shared" si="129"/>
        <v>55.342108508422157</v>
      </c>
    </row>
    <row r="2063" spans="1:9" s="2" customFormat="1" x14ac:dyDescent="0.2">
      <c r="A2063" s="171" t="s">
        <v>30</v>
      </c>
      <c r="B2063" s="172">
        <v>95767944931</v>
      </c>
      <c r="C2063" s="172">
        <v>59000000000</v>
      </c>
      <c r="D2063" s="172">
        <v>53000000000</v>
      </c>
      <c r="E2063" s="172">
        <v>53000000000</v>
      </c>
      <c r="F2063" s="173">
        <f t="shared" si="130"/>
        <v>36767944931</v>
      </c>
      <c r="G2063" s="174">
        <f t="shared" si="131"/>
        <v>61.60725286786618</v>
      </c>
      <c r="H2063" s="174">
        <f t="shared" si="128"/>
        <v>55.342108508422157</v>
      </c>
      <c r="I2063" s="174">
        <f t="shared" si="129"/>
        <v>55.342108508422157</v>
      </c>
    </row>
    <row r="2064" spans="1:9" s="2" customFormat="1" x14ac:dyDescent="0.2">
      <c r="A2064" s="228" t="s">
        <v>552</v>
      </c>
      <c r="B2064" s="229">
        <v>94989059275</v>
      </c>
      <c r="C2064" s="229">
        <v>59000000000</v>
      </c>
      <c r="D2064" s="229">
        <v>53000000000</v>
      </c>
      <c r="E2064" s="229">
        <v>53000000000</v>
      </c>
      <c r="F2064" s="230">
        <f t="shared" si="130"/>
        <v>35989059275</v>
      </c>
      <c r="G2064" s="191">
        <f t="shared" si="131"/>
        <v>62.112416367016387</v>
      </c>
      <c r="H2064" s="191">
        <f t="shared" si="128"/>
        <v>55.795899448336762</v>
      </c>
      <c r="I2064" s="191">
        <f t="shared" si="129"/>
        <v>55.795899448336762</v>
      </c>
    </row>
    <row r="2065" spans="1:9" s="2" customFormat="1" x14ac:dyDescent="0.2">
      <c r="A2065" s="185" t="s">
        <v>553</v>
      </c>
      <c r="B2065" s="182">
        <v>778885656</v>
      </c>
      <c r="C2065" s="182">
        <v>0</v>
      </c>
      <c r="D2065" s="182">
        <v>0</v>
      </c>
      <c r="E2065" s="182">
        <v>0</v>
      </c>
      <c r="F2065" s="183">
        <f t="shared" si="130"/>
        <v>778885656</v>
      </c>
      <c r="G2065" s="184">
        <f t="shared" si="131"/>
        <v>0</v>
      </c>
      <c r="H2065" s="184">
        <f t="shared" si="128"/>
        <v>0</v>
      </c>
      <c r="I2065" s="184">
        <f t="shared" si="129"/>
        <v>0</v>
      </c>
    </row>
    <row r="2066" spans="1:9" s="2" customFormat="1" x14ac:dyDescent="0.2">
      <c r="A2066" s="167" t="s">
        <v>131</v>
      </c>
      <c r="B2066" s="231">
        <v>1234411389</v>
      </c>
      <c r="C2066" s="231">
        <v>0</v>
      </c>
      <c r="D2066" s="231">
        <v>0</v>
      </c>
      <c r="E2066" s="231">
        <v>0</v>
      </c>
      <c r="F2066" s="232">
        <f t="shared" si="130"/>
        <v>1234411389</v>
      </c>
      <c r="G2066" s="233">
        <f t="shared" si="131"/>
        <v>0</v>
      </c>
      <c r="H2066" s="233">
        <f t="shared" si="128"/>
        <v>0</v>
      </c>
      <c r="I2066" s="233">
        <f t="shared" si="129"/>
        <v>0</v>
      </c>
    </row>
    <row r="2067" spans="1:9" s="2" customFormat="1" x14ac:dyDescent="0.2">
      <c r="A2067" s="167" t="s">
        <v>1659</v>
      </c>
      <c r="B2067" s="231">
        <v>1234411389</v>
      </c>
      <c r="C2067" s="231">
        <v>0</v>
      </c>
      <c r="D2067" s="231">
        <v>0</v>
      </c>
      <c r="E2067" s="231">
        <v>0</v>
      </c>
      <c r="F2067" s="232">
        <f t="shared" si="130"/>
        <v>1234411389</v>
      </c>
      <c r="G2067" s="233">
        <f t="shared" si="131"/>
        <v>0</v>
      </c>
      <c r="H2067" s="233">
        <f t="shared" si="128"/>
        <v>0</v>
      </c>
      <c r="I2067" s="233">
        <f t="shared" si="129"/>
        <v>0</v>
      </c>
    </row>
    <row r="2068" spans="1:9" s="2" customFormat="1" x14ac:dyDescent="0.2">
      <c r="A2068" s="228" t="s">
        <v>554</v>
      </c>
      <c r="B2068" s="229">
        <v>1234411389</v>
      </c>
      <c r="C2068" s="229">
        <v>0</v>
      </c>
      <c r="D2068" s="229">
        <v>0</v>
      </c>
      <c r="E2068" s="229">
        <v>0</v>
      </c>
      <c r="F2068" s="230">
        <f t="shared" si="130"/>
        <v>1234411389</v>
      </c>
      <c r="G2068" s="191">
        <f t="shared" si="131"/>
        <v>0</v>
      </c>
      <c r="H2068" s="191">
        <f t="shared" si="128"/>
        <v>0</v>
      </c>
      <c r="I2068" s="191">
        <f t="shared" si="129"/>
        <v>0</v>
      </c>
    </row>
    <row r="2069" spans="1:9" s="2" customFormat="1" x14ac:dyDescent="0.2">
      <c r="A2069" s="167" t="s">
        <v>583</v>
      </c>
      <c r="B2069" s="231">
        <v>51693615949</v>
      </c>
      <c r="C2069" s="231">
        <v>26920932798.880001</v>
      </c>
      <c r="D2069" s="231">
        <v>26920932798.880001</v>
      </c>
      <c r="E2069" s="231">
        <v>20190699449.16</v>
      </c>
      <c r="F2069" s="232">
        <f t="shared" si="130"/>
        <v>24772683150.119999</v>
      </c>
      <c r="G2069" s="233">
        <f t="shared" si="131"/>
        <v>52.077867459377792</v>
      </c>
      <c r="H2069" s="233">
        <f t="shared" si="128"/>
        <v>52.077867459377792</v>
      </c>
      <c r="I2069" s="233">
        <f t="shared" si="129"/>
        <v>39.058400304362117</v>
      </c>
    </row>
    <row r="2070" spans="1:9" s="2" customFormat="1" x14ac:dyDescent="0.2">
      <c r="A2070" s="171" t="s">
        <v>109</v>
      </c>
      <c r="B2070" s="172">
        <v>51693615949</v>
      </c>
      <c r="C2070" s="172">
        <v>26920932798.880001</v>
      </c>
      <c r="D2070" s="172">
        <v>26920932798.880001</v>
      </c>
      <c r="E2070" s="172">
        <v>20190699449.16</v>
      </c>
      <c r="F2070" s="173">
        <f t="shared" si="130"/>
        <v>24772683150.119999</v>
      </c>
      <c r="G2070" s="174">
        <f t="shared" si="131"/>
        <v>52.077867459377792</v>
      </c>
      <c r="H2070" s="174">
        <f t="shared" si="128"/>
        <v>52.077867459377792</v>
      </c>
      <c r="I2070" s="174">
        <f t="shared" si="129"/>
        <v>39.058400304362117</v>
      </c>
    </row>
    <row r="2071" spans="1:9" s="2" customFormat="1" x14ac:dyDescent="0.2">
      <c r="A2071" s="167" t="s">
        <v>30</v>
      </c>
      <c r="B2071" s="231">
        <v>51693615949</v>
      </c>
      <c r="C2071" s="231">
        <v>26920932798.880001</v>
      </c>
      <c r="D2071" s="231">
        <v>26920932798.880001</v>
      </c>
      <c r="E2071" s="231">
        <v>20190699449.16</v>
      </c>
      <c r="F2071" s="232">
        <f t="shared" si="130"/>
        <v>24772683150.119999</v>
      </c>
      <c r="G2071" s="233">
        <f t="shared" si="131"/>
        <v>52.077867459377792</v>
      </c>
      <c r="H2071" s="233">
        <f t="shared" si="128"/>
        <v>52.077867459377792</v>
      </c>
      <c r="I2071" s="233">
        <f t="shared" si="129"/>
        <v>39.058400304362117</v>
      </c>
    </row>
    <row r="2072" spans="1:9" s="2" customFormat="1" x14ac:dyDescent="0.2">
      <c r="A2072" s="185" t="s">
        <v>552</v>
      </c>
      <c r="B2072" s="182">
        <v>50476750123</v>
      </c>
      <c r="C2072" s="182">
        <v>26920932798.880001</v>
      </c>
      <c r="D2072" s="182">
        <v>26920932798.880001</v>
      </c>
      <c r="E2072" s="182">
        <v>20190699449.16</v>
      </c>
      <c r="F2072" s="183">
        <f t="shared" si="130"/>
        <v>23555817324.119999</v>
      </c>
      <c r="G2072" s="184">
        <f t="shared" si="131"/>
        <v>53.333332144561609</v>
      </c>
      <c r="H2072" s="184">
        <f t="shared" si="128"/>
        <v>53.333332144561609</v>
      </c>
      <c r="I2072" s="184">
        <f t="shared" si="129"/>
        <v>39.999998811254692</v>
      </c>
    </row>
    <row r="2073" spans="1:9" s="2" customFormat="1" x14ac:dyDescent="0.2">
      <c r="A2073" s="185" t="s">
        <v>553</v>
      </c>
      <c r="B2073" s="182">
        <v>1216865826</v>
      </c>
      <c r="C2073" s="182">
        <v>0</v>
      </c>
      <c r="D2073" s="182">
        <v>0</v>
      </c>
      <c r="E2073" s="182">
        <v>0</v>
      </c>
      <c r="F2073" s="183">
        <f t="shared" si="130"/>
        <v>1216865826</v>
      </c>
      <c r="G2073" s="184">
        <f t="shared" si="131"/>
        <v>0</v>
      </c>
      <c r="H2073" s="184">
        <f t="shared" si="128"/>
        <v>0</v>
      </c>
      <c r="I2073" s="184">
        <f t="shared" si="129"/>
        <v>0</v>
      </c>
    </row>
    <row r="2074" spans="1:9" s="2" customFormat="1" x14ac:dyDescent="0.2">
      <c r="A2074" s="171" t="s">
        <v>584</v>
      </c>
      <c r="B2074" s="172">
        <v>61697162548</v>
      </c>
      <c r="C2074" s="172">
        <v>61378687160</v>
      </c>
      <c r="D2074" s="172">
        <v>32191406144</v>
      </c>
      <c r="E2074" s="172">
        <v>24143554608</v>
      </c>
      <c r="F2074" s="173">
        <f t="shared" si="130"/>
        <v>318475388</v>
      </c>
      <c r="G2074" s="174">
        <f t="shared" si="131"/>
        <v>99.483808695817686</v>
      </c>
      <c r="H2074" s="174">
        <f t="shared" si="128"/>
        <v>52.176477514594431</v>
      </c>
      <c r="I2074" s="174">
        <f t="shared" si="129"/>
        <v>39.132358135945829</v>
      </c>
    </row>
    <row r="2075" spans="1:9" s="2" customFormat="1" x14ac:dyDescent="0.2">
      <c r="A2075" s="167" t="s">
        <v>109</v>
      </c>
      <c r="B2075" s="231">
        <v>61697162548</v>
      </c>
      <c r="C2075" s="231">
        <v>61378687160</v>
      </c>
      <c r="D2075" s="231">
        <v>32191406144</v>
      </c>
      <c r="E2075" s="231">
        <v>24143554608</v>
      </c>
      <c r="F2075" s="232">
        <f t="shared" si="130"/>
        <v>318475388</v>
      </c>
      <c r="G2075" s="233">
        <f t="shared" si="131"/>
        <v>99.483808695817686</v>
      </c>
      <c r="H2075" s="233">
        <f t="shared" si="128"/>
        <v>52.176477514594431</v>
      </c>
      <c r="I2075" s="233">
        <f t="shared" si="129"/>
        <v>39.132358135945829</v>
      </c>
    </row>
    <row r="2076" spans="1:9" s="2" customFormat="1" x14ac:dyDescent="0.2">
      <c r="A2076" s="167" t="s">
        <v>30</v>
      </c>
      <c r="B2076" s="231">
        <v>61697162548</v>
      </c>
      <c r="C2076" s="231">
        <v>61378687160</v>
      </c>
      <c r="D2076" s="231">
        <v>32191406144</v>
      </c>
      <c r="E2076" s="231">
        <v>24143554608</v>
      </c>
      <c r="F2076" s="232">
        <f t="shared" si="130"/>
        <v>318475388</v>
      </c>
      <c r="G2076" s="233">
        <f t="shared" si="131"/>
        <v>99.483808695817686</v>
      </c>
      <c r="H2076" s="233">
        <f t="shared" si="128"/>
        <v>52.176477514594431</v>
      </c>
      <c r="I2076" s="233">
        <f t="shared" si="129"/>
        <v>39.132358135945829</v>
      </c>
    </row>
    <row r="2077" spans="1:9" s="2" customFormat="1" x14ac:dyDescent="0.2">
      <c r="A2077" s="228" t="s">
        <v>552</v>
      </c>
      <c r="B2077" s="229">
        <v>60358886515</v>
      </c>
      <c r="C2077" s="229">
        <v>60358886515</v>
      </c>
      <c r="D2077" s="229">
        <v>32191406144</v>
      </c>
      <c r="E2077" s="229">
        <v>24143554608</v>
      </c>
      <c r="F2077" s="230">
        <f t="shared" si="130"/>
        <v>0</v>
      </c>
      <c r="G2077" s="191">
        <f t="shared" si="131"/>
        <v>100</v>
      </c>
      <c r="H2077" s="191">
        <f t="shared" si="128"/>
        <v>53.333333337751355</v>
      </c>
      <c r="I2077" s="191">
        <f t="shared" si="129"/>
        <v>40.000000003313509</v>
      </c>
    </row>
    <row r="2078" spans="1:9" s="2" customFormat="1" x14ac:dyDescent="0.2">
      <c r="A2078" s="228" t="s">
        <v>497</v>
      </c>
      <c r="B2078" s="229">
        <v>318475388</v>
      </c>
      <c r="C2078" s="229">
        <v>0</v>
      </c>
      <c r="D2078" s="229">
        <v>0</v>
      </c>
      <c r="E2078" s="229">
        <v>0</v>
      </c>
      <c r="F2078" s="230">
        <f t="shared" si="130"/>
        <v>318475388</v>
      </c>
      <c r="G2078" s="191">
        <f t="shared" si="131"/>
        <v>0</v>
      </c>
      <c r="H2078" s="191">
        <f t="shared" si="128"/>
        <v>0</v>
      </c>
      <c r="I2078" s="191">
        <f t="shared" si="129"/>
        <v>0</v>
      </c>
    </row>
    <row r="2079" spans="1:9" s="2" customFormat="1" x14ac:dyDescent="0.2">
      <c r="A2079" s="185" t="s">
        <v>553</v>
      </c>
      <c r="B2079" s="182">
        <v>1019800645</v>
      </c>
      <c r="C2079" s="182">
        <v>1019800645</v>
      </c>
      <c r="D2079" s="182">
        <v>0</v>
      </c>
      <c r="E2079" s="182">
        <v>0</v>
      </c>
      <c r="F2079" s="183">
        <f t="shared" si="130"/>
        <v>0</v>
      </c>
      <c r="G2079" s="184">
        <f t="shared" si="131"/>
        <v>100</v>
      </c>
      <c r="H2079" s="184">
        <f t="shared" si="128"/>
        <v>0</v>
      </c>
      <c r="I2079" s="184">
        <f t="shared" si="129"/>
        <v>0</v>
      </c>
    </row>
    <row r="2080" spans="1:9" s="2" customFormat="1" x14ac:dyDescent="0.2">
      <c r="A2080" s="167" t="s">
        <v>585</v>
      </c>
      <c r="B2080" s="231">
        <v>41088571559</v>
      </c>
      <c r="C2080" s="231">
        <v>40389795535</v>
      </c>
      <c r="D2080" s="231">
        <v>39747490514</v>
      </c>
      <c r="E2080" s="231">
        <v>14725217686</v>
      </c>
      <c r="F2080" s="232">
        <f t="shared" si="130"/>
        <v>698776024</v>
      </c>
      <c r="G2080" s="233">
        <f t="shared" si="131"/>
        <v>98.299342134596685</v>
      </c>
      <c r="H2080" s="233">
        <f t="shared" si="128"/>
        <v>96.736121519643703</v>
      </c>
      <c r="I2080" s="233">
        <f t="shared" si="129"/>
        <v>35.837745454002288</v>
      </c>
    </row>
    <row r="2081" spans="1:9" s="2" customFormat="1" x14ac:dyDescent="0.2">
      <c r="A2081" s="167" t="s">
        <v>109</v>
      </c>
      <c r="B2081" s="231">
        <v>40389795535</v>
      </c>
      <c r="C2081" s="231">
        <v>40389795535</v>
      </c>
      <c r="D2081" s="231">
        <v>39747490514</v>
      </c>
      <c r="E2081" s="231">
        <v>14725217686</v>
      </c>
      <c r="F2081" s="232">
        <f t="shared" si="130"/>
        <v>0</v>
      </c>
      <c r="G2081" s="233">
        <f t="shared" si="131"/>
        <v>100</v>
      </c>
      <c r="H2081" s="233">
        <f t="shared" si="128"/>
        <v>98.409734408178892</v>
      </c>
      <c r="I2081" s="233">
        <f t="shared" si="129"/>
        <v>36.457767341851934</v>
      </c>
    </row>
    <row r="2082" spans="1:9" s="2" customFormat="1" ht="11.25" customHeight="1" x14ac:dyDescent="0.2">
      <c r="A2082" s="167" t="s">
        <v>30</v>
      </c>
      <c r="B2082" s="231">
        <v>40389795535</v>
      </c>
      <c r="C2082" s="231">
        <v>40389795535</v>
      </c>
      <c r="D2082" s="231">
        <v>39747490514</v>
      </c>
      <c r="E2082" s="231">
        <v>14725217686</v>
      </c>
      <c r="F2082" s="232">
        <f t="shared" si="130"/>
        <v>0</v>
      </c>
      <c r="G2082" s="233">
        <f t="shared" si="131"/>
        <v>100</v>
      </c>
      <c r="H2082" s="233">
        <f t="shared" si="128"/>
        <v>98.409734408178892</v>
      </c>
      <c r="I2082" s="233">
        <f t="shared" si="129"/>
        <v>36.457767341851934</v>
      </c>
    </row>
    <row r="2083" spans="1:9" s="2" customFormat="1" x14ac:dyDescent="0.2">
      <c r="A2083" s="228" t="s">
        <v>552</v>
      </c>
      <c r="B2083" s="229">
        <v>39747490514</v>
      </c>
      <c r="C2083" s="229">
        <v>39747490514</v>
      </c>
      <c r="D2083" s="229">
        <v>39747490514</v>
      </c>
      <c r="E2083" s="229">
        <v>14725217686</v>
      </c>
      <c r="F2083" s="230">
        <f t="shared" si="130"/>
        <v>0</v>
      </c>
      <c r="G2083" s="191">
        <f t="shared" si="131"/>
        <v>100</v>
      </c>
      <c r="H2083" s="191">
        <f t="shared" si="128"/>
        <v>100</v>
      </c>
      <c r="I2083" s="191">
        <f t="shared" si="129"/>
        <v>37.046911630341626</v>
      </c>
    </row>
    <row r="2084" spans="1:9" s="2" customFormat="1" x14ac:dyDescent="0.2">
      <c r="A2084" s="228" t="s">
        <v>553</v>
      </c>
      <c r="B2084" s="229">
        <v>642305021</v>
      </c>
      <c r="C2084" s="229">
        <v>642305021</v>
      </c>
      <c r="D2084" s="229">
        <v>0</v>
      </c>
      <c r="E2084" s="229">
        <v>0</v>
      </c>
      <c r="F2084" s="230">
        <f t="shared" si="130"/>
        <v>0</v>
      </c>
      <c r="G2084" s="191">
        <f t="shared" si="131"/>
        <v>100</v>
      </c>
      <c r="H2084" s="191">
        <f t="shared" si="128"/>
        <v>0</v>
      </c>
      <c r="I2084" s="191">
        <f t="shared" si="129"/>
        <v>0</v>
      </c>
    </row>
    <row r="2085" spans="1:9" s="2" customFormat="1" x14ac:dyDescent="0.2">
      <c r="A2085" s="171" t="s">
        <v>131</v>
      </c>
      <c r="B2085" s="172">
        <v>698776024</v>
      </c>
      <c r="C2085" s="172">
        <v>0</v>
      </c>
      <c r="D2085" s="172">
        <v>0</v>
      </c>
      <c r="E2085" s="172">
        <v>0</v>
      </c>
      <c r="F2085" s="173">
        <f t="shared" si="130"/>
        <v>698776024</v>
      </c>
      <c r="G2085" s="174">
        <f t="shared" si="131"/>
        <v>0</v>
      </c>
      <c r="H2085" s="174">
        <f t="shared" si="128"/>
        <v>0</v>
      </c>
      <c r="I2085" s="174">
        <f t="shared" si="129"/>
        <v>0</v>
      </c>
    </row>
    <row r="2086" spans="1:9" s="2" customFormat="1" x14ac:dyDescent="0.2">
      <c r="A2086" s="167" t="s">
        <v>1659</v>
      </c>
      <c r="B2086" s="231">
        <v>698776024</v>
      </c>
      <c r="C2086" s="231">
        <v>0</v>
      </c>
      <c r="D2086" s="231">
        <v>0</v>
      </c>
      <c r="E2086" s="231">
        <v>0</v>
      </c>
      <c r="F2086" s="232">
        <f t="shared" si="130"/>
        <v>698776024</v>
      </c>
      <c r="G2086" s="233">
        <f t="shared" si="131"/>
        <v>0</v>
      </c>
      <c r="H2086" s="233">
        <f t="shared" si="128"/>
        <v>0</v>
      </c>
      <c r="I2086" s="233">
        <f t="shared" si="129"/>
        <v>0</v>
      </c>
    </row>
    <row r="2087" spans="1:9" s="2" customFormat="1" x14ac:dyDescent="0.2">
      <c r="A2087" s="185" t="s">
        <v>554</v>
      </c>
      <c r="B2087" s="182">
        <v>698776024</v>
      </c>
      <c r="C2087" s="182">
        <v>0</v>
      </c>
      <c r="D2087" s="182">
        <v>0</v>
      </c>
      <c r="E2087" s="182">
        <v>0</v>
      </c>
      <c r="F2087" s="183">
        <f t="shared" si="130"/>
        <v>698776024</v>
      </c>
      <c r="G2087" s="184">
        <f t="shared" si="131"/>
        <v>0</v>
      </c>
      <c r="H2087" s="184">
        <f t="shared" si="128"/>
        <v>0</v>
      </c>
      <c r="I2087" s="184">
        <f t="shared" si="129"/>
        <v>0</v>
      </c>
    </row>
    <row r="2088" spans="1:9" s="2" customFormat="1" x14ac:dyDescent="0.2">
      <c r="A2088" s="167" t="s">
        <v>586</v>
      </c>
      <c r="B2088" s="231">
        <v>26585533061</v>
      </c>
      <c r="C2088" s="231">
        <v>26585533061</v>
      </c>
      <c r="D2088" s="231">
        <v>26585533061</v>
      </c>
      <c r="E2088" s="231">
        <v>10948363040</v>
      </c>
      <c r="F2088" s="232">
        <f t="shared" si="130"/>
        <v>0</v>
      </c>
      <c r="G2088" s="233">
        <f t="shared" si="131"/>
        <v>100</v>
      </c>
      <c r="H2088" s="233">
        <f t="shared" si="128"/>
        <v>100</v>
      </c>
      <c r="I2088" s="233">
        <f t="shared" si="129"/>
        <v>41.181657012026761</v>
      </c>
    </row>
    <row r="2089" spans="1:9" s="2" customFormat="1" x14ac:dyDescent="0.2">
      <c r="A2089" s="167" t="s">
        <v>109</v>
      </c>
      <c r="B2089" s="231">
        <v>26585533061</v>
      </c>
      <c r="C2089" s="231">
        <v>26585533061</v>
      </c>
      <c r="D2089" s="231">
        <v>26585533061</v>
      </c>
      <c r="E2089" s="231">
        <v>10948363040</v>
      </c>
      <c r="F2089" s="232">
        <f t="shared" si="130"/>
        <v>0</v>
      </c>
      <c r="G2089" s="233">
        <f t="shared" si="131"/>
        <v>100</v>
      </c>
      <c r="H2089" s="233">
        <f t="shared" si="128"/>
        <v>100</v>
      </c>
      <c r="I2089" s="233">
        <f t="shared" si="129"/>
        <v>41.181657012026761</v>
      </c>
    </row>
    <row r="2090" spans="1:9" s="2" customFormat="1" x14ac:dyDescent="0.2">
      <c r="A2090" s="171" t="s">
        <v>30</v>
      </c>
      <c r="B2090" s="172">
        <v>26585533061</v>
      </c>
      <c r="C2090" s="172">
        <v>26585533061</v>
      </c>
      <c r="D2090" s="172">
        <v>26585533061</v>
      </c>
      <c r="E2090" s="172">
        <v>10948363040</v>
      </c>
      <c r="F2090" s="173">
        <f t="shared" si="130"/>
        <v>0</v>
      </c>
      <c r="G2090" s="174">
        <f t="shared" si="131"/>
        <v>100</v>
      </c>
      <c r="H2090" s="174">
        <f t="shared" si="128"/>
        <v>100</v>
      </c>
      <c r="I2090" s="174">
        <f t="shared" si="129"/>
        <v>41.181657012026761</v>
      </c>
    </row>
    <row r="2091" spans="1:9" s="2" customFormat="1" x14ac:dyDescent="0.2">
      <c r="A2091" s="185" t="s">
        <v>552</v>
      </c>
      <c r="B2091" s="182">
        <v>26061950037</v>
      </c>
      <c r="C2091" s="182">
        <v>26061950037</v>
      </c>
      <c r="D2091" s="182">
        <v>26061950037</v>
      </c>
      <c r="E2091" s="182">
        <v>10424780016</v>
      </c>
      <c r="F2091" s="183">
        <f t="shared" si="130"/>
        <v>0</v>
      </c>
      <c r="G2091" s="184">
        <f t="shared" si="131"/>
        <v>100</v>
      </c>
      <c r="H2091" s="184">
        <f t="shared" si="128"/>
        <v>100</v>
      </c>
      <c r="I2091" s="184">
        <f t="shared" si="129"/>
        <v>40.000000004604416</v>
      </c>
    </row>
    <row r="2092" spans="1:9" s="2" customFormat="1" x14ac:dyDescent="0.2">
      <c r="A2092" s="228" t="s">
        <v>497</v>
      </c>
      <c r="B2092" s="229">
        <v>43163307</v>
      </c>
      <c r="C2092" s="229">
        <v>43163307</v>
      </c>
      <c r="D2092" s="229">
        <v>43163307</v>
      </c>
      <c r="E2092" s="229">
        <v>43163307</v>
      </c>
      <c r="F2092" s="230">
        <f t="shared" si="130"/>
        <v>0</v>
      </c>
      <c r="G2092" s="191">
        <f t="shared" si="131"/>
        <v>100</v>
      </c>
      <c r="H2092" s="191">
        <f t="shared" si="128"/>
        <v>100</v>
      </c>
      <c r="I2092" s="191">
        <f t="shared" si="129"/>
        <v>100</v>
      </c>
    </row>
    <row r="2093" spans="1:9" s="2" customFormat="1" x14ac:dyDescent="0.2">
      <c r="A2093" s="185" t="s">
        <v>553</v>
      </c>
      <c r="B2093" s="182">
        <v>480419717</v>
      </c>
      <c r="C2093" s="182">
        <v>480419717</v>
      </c>
      <c r="D2093" s="182">
        <v>480419717</v>
      </c>
      <c r="E2093" s="182">
        <v>480419717</v>
      </c>
      <c r="F2093" s="183">
        <f t="shared" si="130"/>
        <v>0</v>
      </c>
      <c r="G2093" s="184">
        <f t="shared" si="131"/>
        <v>100</v>
      </c>
      <c r="H2093" s="184">
        <f t="shared" si="128"/>
        <v>100</v>
      </c>
      <c r="I2093" s="184">
        <f t="shared" si="129"/>
        <v>100</v>
      </c>
    </row>
    <row r="2094" spans="1:9" s="2" customFormat="1" x14ac:dyDescent="0.2">
      <c r="A2094" s="167" t="s">
        <v>587</v>
      </c>
      <c r="B2094" s="231">
        <v>17824610816</v>
      </c>
      <c r="C2094" s="231">
        <v>17824278156</v>
      </c>
      <c r="D2094" s="231">
        <v>17824278156</v>
      </c>
      <c r="E2094" s="231">
        <v>0</v>
      </c>
      <c r="F2094" s="232">
        <f t="shared" si="130"/>
        <v>332660</v>
      </c>
      <c r="G2094" s="233">
        <f t="shared" si="131"/>
        <v>99.998133703992565</v>
      </c>
      <c r="H2094" s="233">
        <f t="shared" si="128"/>
        <v>99.998133703992565</v>
      </c>
      <c r="I2094" s="233">
        <f t="shared" si="129"/>
        <v>0</v>
      </c>
    </row>
    <row r="2095" spans="1:9" s="2" customFormat="1" x14ac:dyDescent="0.2">
      <c r="A2095" s="167" t="s">
        <v>109</v>
      </c>
      <c r="B2095" s="231">
        <v>17824610816</v>
      </c>
      <c r="C2095" s="231">
        <v>17824278156</v>
      </c>
      <c r="D2095" s="231">
        <v>17824278156</v>
      </c>
      <c r="E2095" s="231">
        <v>0</v>
      </c>
      <c r="F2095" s="232">
        <f t="shared" si="130"/>
        <v>332660</v>
      </c>
      <c r="G2095" s="233">
        <f t="shared" si="131"/>
        <v>99.998133703992565</v>
      </c>
      <c r="H2095" s="233">
        <f t="shared" si="128"/>
        <v>99.998133703992565</v>
      </c>
      <c r="I2095" s="233">
        <f t="shared" si="129"/>
        <v>0</v>
      </c>
    </row>
    <row r="2096" spans="1:9" s="2" customFormat="1" x14ac:dyDescent="0.2">
      <c r="A2096" s="167" t="s">
        <v>30</v>
      </c>
      <c r="B2096" s="231">
        <v>17824610816</v>
      </c>
      <c r="C2096" s="231">
        <v>17824278156</v>
      </c>
      <c r="D2096" s="231">
        <v>17824278156</v>
      </c>
      <c r="E2096" s="231">
        <v>0</v>
      </c>
      <c r="F2096" s="232">
        <f t="shared" si="130"/>
        <v>332660</v>
      </c>
      <c r="G2096" s="233">
        <f t="shared" si="131"/>
        <v>99.998133703992565</v>
      </c>
      <c r="H2096" s="233">
        <f t="shared" si="128"/>
        <v>99.998133703992565</v>
      </c>
      <c r="I2096" s="233">
        <f t="shared" si="129"/>
        <v>0</v>
      </c>
    </row>
    <row r="2097" spans="1:9" s="2" customFormat="1" x14ac:dyDescent="0.2">
      <c r="A2097" s="185" t="s">
        <v>552</v>
      </c>
      <c r="B2097" s="182">
        <v>17806981562</v>
      </c>
      <c r="C2097" s="182">
        <v>17806981562</v>
      </c>
      <c r="D2097" s="182">
        <v>17806981562</v>
      </c>
      <c r="E2097" s="182">
        <v>0</v>
      </c>
      <c r="F2097" s="183">
        <f t="shared" si="130"/>
        <v>0</v>
      </c>
      <c r="G2097" s="184">
        <f t="shared" si="131"/>
        <v>100</v>
      </c>
      <c r="H2097" s="184">
        <f t="shared" si="128"/>
        <v>100</v>
      </c>
      <c r="I2097" s="184">
        <f t="shared" si="129"/>
        <v>0</v>
      </c>
    </row>
    <row r="2098" spans="1:9" s="2" customFormat="1" x14ac:dyDescent="0.2">
      <c r="A2098" s="185" t="s">
        <v>497</v>
      </c>
      <c r="B2098" s="182">
        <v>332660</v>
      </c>
      <c r="C2098" s="182">
        <v>0</v>
      </c>
      <c r="D2098" s="182">
        <v>0</v>
      </c>
      <c r="E2098" s="182">
        <v>0</v>
      </c>
      <c r="F2098" s="183">
        <f t="shared" si="130"/>
        <v>332660</v>
      </c>
      <c r="G2098" s="184">
        <f t="shared" si="131"/>
        <v>0</v>
      </c>
      <c r="H2098" s="184">
        <f t="shared" si="128"/>
        <v>0</v>
      </c>
      <c r="I2098" s="184">
        <f t="shared" si="129"/>
        <v>0</v>
      </c>
    </row>
    <row r="2099" spans="1:9" s="2" customFormat="1" ht="11.25" customHeight="1" x14ac:dyDescent="0.2">
      <c r="A2099" s="228" t="s">
        <v>553</v>
      </c>
      <c r="B2099" s="229">
        <v>17296594</v>
      </c>
      <c r="C2099" s="229">
        <v>17296594</v>
      </c>
      <c r="D2099" s="229">
        <v>17296594</v>
      </c>
      <c r="E2099" s="229">
        <v>0</v>
      </c>
      <c r="F2099" s="230">
        <f t="shared" si="130"/>
        <v>0</v>
      </c>
      <c r="G2099" s="191">
        <f t="shared" si="131"/>
        <v>100</v>
      </c>
      <c r="H2099" s="191">
        <f t="shared" si="128"/>
        <v>100</v>
      </c>
      <c r="I2099" s="191">
        <f t="shared" si="129"/>
        <v>0</v>
      </c>
    </row>
    <row r="2100" spans="1:9" s="2" customFormat="1" x14ac:dyDescent="0.2">
      <c r="A2100" s="167" t="s">
        <v>89</v>
      </c>
      <c r="B2100" s="231">
        <v>582497742886</v>
      </c>
      <c r="C2100" s="231">
        <v>341889692072.13995</v>
      </c>
      <c r="D2100" s="231">
        <v>133675053035.73</v>
      </c>
      <c r="E2100" s="231">
        <v>133156445003.03</v>
      </c>
      <c r="F2100" s="232">
        <f t="shared" si="130"/>
        <v>240608050813.86005</v>
      </c>
      <c r="G2100" s="233">
        <f t="shared" si="131"/>
        <v>58.693736799431825</v>
      </c>
      <c r="H2100" s="233">
        <f t="shared" si="128"/>
        <v>22.948595881836987</v>
      </c>
      <c r="I2100" s="233">
        <f t="shared" si="129"/>
        <v>22.859564114927377</v>
      </c>
    </row>
    <row r="2101" spans="1:9" s="2" customFormat="1" x14ac:dyDescent="0.2">
      <c r="A2101" s="167" t="s">
        <v>588</v>
      </c>
      <c r="B2101" s="231">
        <v>52532151033</v>
      </c>
      <c r="C2101" s="231">
        <v>20972765050.979996</v>
      </c>
      <c r="D2101" s="231">
        <v>15940194129.440001</v>
      </c>
      <c r="E2101" s="231">
        <v>15926762960.440001</v>
      </c>
      <c r="F2101" s="232">
        <f t="shared" si="130"/>
        <v>31559385982.020004</v>
      </c>
      <c r="G2101" s="233">
        <f t="shared" si="131"/>
        <v>39.923674623194437</v>
      </c>
      <c r="H2101" s="233">
        <f t="shared" si="128"/>
        <v>30.343692036190529</v>
      </c>
      <c r="I2101" s="233">
        <f t="shared" si="129"/>
        <v>30.318124514709133</v>
      </c>
    </row>
    <row r="2102" spans="1:9" s="2" customFormat="1" x14ac:dyDescent="0.2">
      <c r="A2102" s="167" t="s">
        <v>109</v>
      </c>
      <c r="B2102" s="231">
        <v>33771723785</v>
      </c>
      <c r="C2102" s="231">
        <v>12488336510.49</v>
      </c>
      <c r="D2102" s="231">
        <v>11521047558.940001</v>
      </c>
      <c r="E2102" s="231">
        <v>11509184889.940001</v>
      </c>
      <c r="F2102" s="232">
        <f t="shared" si="130"/>
        <v>21283387274.510002</v>
      </c>
      <c r="G2102" s="233">
        <f t="shared" si="131"/>
        <v>36.978676569766336</v>
      </c>
      <c r="H2102" s="233">
        <f t="shared" si="128"/>
        <v>34.114478823426751</v>
      </c>
      <c r="I2102" s="233">
        <f t="shared" si="129"/>
        <v>34.079352784034981</v>
      </c>
    </row>
    <row r="2103" spans="1:9" s="2" customFormat="1" x14ac:dyDescent="0.2">
      <c r="A2103" s="171" t="s">
        <v>28</v>
      </c>
      <c r="B2103" s="172">
        <v>30060632999</v>
      </c>
      <c r="C2103" s="172">
        <v>10619501086</v>
      </c>
      <c r="D2103" s="172">
        <v>10611206134</v>
      </c>
      <c r="E2103" s="172">
        <v>10599746846</v>
      </c>
      <c r="F2103" s="173">
        <f t="shared" si="130"/>
        <v>19441131913</v>
      </c>
      <c r="G2103" s="174">
        <f t="shared" si="131"/>
        <v>35.326937680764303</v>
      </c>
      <c r="H2103" s="174">
        <f t="shared" si="128"/>
        <v>35.299343611137509</v>
      </c>
      <c r="I2103" s="174">
        <f t="shared" si="129"/>
        <v>35.261223029976158</v>
      </c>
    </row>
    <row r="2104" spans="1:9" s="2" customFormat="1" x14ac:dyDescent="0.2">
      <c r="A2104" s="228" t="s">
        <v>110</v>
      </c>
      <c r="B2104" s="229">
        <v>20387030639</v>
      </c>
      <c r="C2104" s="229">
        <v>7137617777</v>
      </c>
      <c r="D2104" s="229">
        <v>7131044225</v>
      </c>
      <c r="E2104" s="229">
        <v>7124983221</v>
      </c>
      <c r="F2104" s="230">
        <f t="shared" si="130"/>
        <v>13249412862</v>
      </c>
      <c r="G2104" s="191">
        <f t="shared" si="131"/>
        <v>35.010580517527032</v>
      </c>
      <c r="H2104" s="191">
        <f t="shared" si="128"/>
        <v>34.978336724321437</v>
      </c>
      <c r="I2104" s="191">
        <f t="shared" si="129"/>
        <v>34.94860701965122</v>
      </c>
    </row>
    <row r="2105" spans="1:9" s="2" customFormat="1" x14ac:dyDescent="0.2">
      <c r="A2105" s="185" t="s">
        <v>111</v>
      </c>
      <c r="B2105" s="182">
        <v>7249438347</v>
      </c>
      <c r="C2105" s="182">
        <v>2659947733</v>
      </c>
      <c r="D2105" s="182">
        <v>2658226333</v>
      </c>
      <c r="E2105" s="182">
        <v>2658226333</v>
      </c>
      <c r="F2105" s="183">
        <f t="shared" si="130"/>
        <v>4589490614</v>
      </c>
      <c r="G2105" s="184">
        <f t="shared" si="131"/>
        <v>36.691776737445508</v>
      </c>
      <c r="H2105" s="184">
        <f t="shared" si="128"/>
        <v>36.668031449636935</v>
      </c>
      <c r="I2105" s="184">
        <f t="shared" si="129"/>
        <v>36.668031449636935</v>
      </c>
    </row>
    <row r="2106" spans="1:9" s="2" customFormat="1" x14ac:dyDescent="0.2">
      <c r="A2106" s="185" t="s">
        <v>112</v>
      </c>
      <c r="B2106" s="182">
        <v>2424164013</v>
      </c>
      <c r="C2106" s="182">
        <v>821935576</v>
      </c>
      <c r="D2106" s="182">
        <v>821935576</v>
      </c>
      <c r="E2106" s="182">
        <v>816537292</v>
      </c>
      <c r="F2106" s="183">
        <f t="shared" si="130"/>
        <v>1602228437</v>
      </c>
      <c r="G2106" s="184">
        <f t="shared" si="131"/>
        <v>33.905939185312043</v>
      </c>
      <c r="H2106" s="184">
        <f t="shared" si="128"/>
        <v>33.905939185312043</v>
      </c>
      <c r="I2106" s="184">
        <f t="shared" si="129"/>
        <v>33.683252767600592</v>
      </c>
    </row>
    <row r="2107" spans="1:9" s="2" customFormat="1" x14ac:dyDescent="0.2">
      <c r="A2107" s="167" t="s">
        <v>29</v>
      </c>
      <c r="B2107" s="231">
        <v>2971175758</v>
      </c>
      <c r="C2107" s="231">
        <v>1635670637.51</v>
      </c>
      <c r="D2107" s="231">
        <v>691415624.94000006</v>
      </c>
      <c r="E2107" s="231">
        <v>691012243.94000006</v>
      </c>
      <c r="F2107" s="232">
        <f t="shared" si="130"/>
        <v>1335505120.49</v>
      </c>
      <c r="G2107" s="233">
        <f t="shared" si="131"/>
        <v>55.051291836435347</v>
      </c>
      <c r="H2107" s="233">
        <f t="shared" si="128"/>
        <v>23.270774981195174</v>
      </c>
      <c r="I2107" s="233">
        <f t="shared" si="129"/>
        <v>23.257198503973527</v>
      </c>
    </row>
    <row r="2108" spans="1:9" s="2" customFormat="1" x14ac:dyDescent="0.2">
      <c r="A2108" s="185" t="s">
        <v>113</v>
      </c>
      <c r="B2108" s="182">
        <v>2971175758</v>
      </c>
      <c r="C2108" s="182">
        <v>1635670637.51</v>
      </c>
      <c r="D2108" s="182">
        <v>691415624.94000006</v>
      </c>
      <c r="E2108" s="182">
        <v>691012243.94000006</v>
      </c>
      <c r="F2108" s="183">
        <f t="shared" si="130"/>
        <v>1335505120.49</v>
      </c>
      <c r="G2108" s="184">
        <f t="shared" si="131"/>
        <v>55.051291836435347</v>
      </c>
      <c r="H2108" s="184">
        <f t="shared" si="128"/>
        <v>23.270774981195174</v>
      </c>
      <c r="I2108" s="184">
        <f t="shared" si="129"/>
        <v>23.257198503973527</v>
      </c>
    </row>
    <row r="2109" spans="1:9" s="2" customFormat="1" x14ac:dyDescent="0.2">
      <c r="A2109" s="167" t="s">
        <v>30</v>
      </c>
      <c r="B2109" s="231">
        <v>563182428</v>
      </c>
      <c r="C2109" s="231">
        <v>174051586.97999999</v>
      </c>
      <c r="D2109" s="231">
        <v>159312600</v>
      </c>
      <c r="E2109" s="231">
        <v>159312600</v>
      </c>
      <c r="F2109" s="232">
        <f t="shared" si="130"/>
        <v>389130841.01999998</v>
      </c>
      <c r="G2109" s="233">
        <f t="shared" si="131"/>
        <v>30.905010228763739</v>
      </c>
      <c r="H2109" s="233">
        <f t="shared" si="128"/>
        <v>28.287920943442501</v>
      </c>
      <c r="I2109" s="233">
        <f t="shared" si="129"/>
        <v>28.287920943442501</v>
      </c>
    </row>
    <row r="2110" spans="1:9" s="2" customFormat="1" x14ac:dyDescent="0.2">
      <c r="A2110" s="185" t="s">
        <v>153</v>
      </c>
      <c r="B2110" s="182">
        <v>302499465</v>
      </c>
      <c r="C2110" s="182">
        <v>115559480</v>
      </c>
      <c r="D2110" s="182">
        <v>115559480</v>
      </c>
      <c r="E2110" s="182">
        <v>115559480</v>
      </c>
      <c r="F2110" s="183">
        <f t="shared" si="130"/>
        <v>186939985</v>
      </c>
      <c r="G2110" s="184">
        <f t="shared" si="131"/>
        <v>38.20154855480488</v>
      </c>
      <c r="H2110" s="184">
        <f t="shared" si="128"/>
        <v>38.20154855480488</v>
      </c>
      <c r="I2110" s="184">
        <f t="shared" si="129"/>
        <v>38.20154855480488</v>
      </c>
    </row>
    <row r="2111" spans="1:9" s="2" customFormat="1" x14ac:dyDescent="0.2">
      <c r="A2111" s="185" t="s">
        <v>118</v>
      </c>
      <c r="B2111" s="182">
        <v>89997280</v>
      </c>
      <c r="C2111" s="182">
        <v>45031926</v>
      </c>
      <c r="D2111" s="182">
        <v>43753120</v>
      </c>
      <c r="E2111" s="182">
        <v>43753120</v>
      </c>
      <c r="F2111" s="183">
        <f t="shared" si="130"/>
        <v>44965354</v>
      </c>
      <c r="G2111" s="184">
        <f t="shared" si="131"/>
        <v>50.036985562230328</v>
      </c>
      <c r="H2111" s="184">
        <f t="shared" si="128"/>
        <v>48.616047062755676</v>
      </c>
      <c r="I2111" s="184">
        <f t="shared" si="129"/>
        <v>48.616047062755676</v>
      </c>
    </row>
    <row r="2112" spans="1:9" s="2" customFormat="1" x14ac:dyDescent="0.2">
      <c r="A2112" s="228" t="s">
        <v>124</v>
      </c>
      <c r="B2112" s="229">
        <v>170685683</v>
      </c>
      <c r="C2112" s="229">
        <v>13460180.98</v>
      </c>
      <c r="D2112" s="229">
        <v>0</v>
      </c>
      <c r="E2112" s="229">
        <v>0</v>
      </c>
      <c r="F2112" s="230">
        <f t="shared" si="130"/>
        <v>157225502.02000001</v>
      </c>
      <c r="G2112" s="191">
        <f t="shared" si="131"/>
        <v>7.8859461106647126</v>
      </c>
      <c r="H2112" s="191">
        <f t="shared" si="128"/>
        <v>0</v>
      </c>
      <c r="I2112" s="191">
        <f t="shared" si="129"/>
        <v>0</v>
      </c>
    </row>
    <row r="2113" spans="1:9" s="2" customFormat="1" x14ac:dyDescent="0.2">
      <c r="A2113" s="171" t="s">
        <v>127</v>
      </c>
      <c r="B2113" s="172">
        <v>176732600</v>
      </c>
      <c r="C2113" s="172">
        <v>59113200</v>
      </c>
      <c r="D2113" s="172">
        <v>59113200</v>
      </c>
      <c r="E2113" s="172">
        <v>59113200</v>
      </c>
      <c r="F2113" s="173">
        <f t="shared" si="130"/>
        <v>117619400</v>
      </c>
      <c r="G2113" s="174">
        <f t="shared" si="131"/>
        <v>33.447818908339492</v>
      </c>
      <c r="H2113" s="174">
        <f t="shared" si="128"/>
        <v>33.447818908339492</v>
      </c>
      <c r="I2113" s="174">
        <f t="shared" si="129"/>
        <v>33.447818908339492</v>
      </c>
    </row>
    <row r="2114" spans="1:9" s="2" customFormat="1" x14ac:dyDescent="0.2">
      <c r="A2114" s="228" t="s">
        <v>128</v>
      </c>
      <c r="B2114" s="229">
        <v>59867200</v>
      </c>
      <c r="C2114" s="229">
        <v>59113200</v>
      </c>
      <c r="D2114" s="229">
        <v>59113200</v>
      </c>
      <c r="E2114" s="229">
        <v>59113200</v>
      </c>
      <c r="F2114" s="230">
        <f t="shared" si="130"/>
        <v>754000</v>
      </c>
      <c r="G2114" s="191">
        <f t="shared" si="131"/>
        <v>98.740545741240609</v>
      </c>
      <c r="H2114" s="191">
        <f t="shared" si="128"/>
        <v>98.740545741240609</v>
      </c>
      <c r="I2114" s="191">
        <f t="shared" si="129"/>
        <v>98.740545741240609</v>
      </c>
    </row>
    <row r="2115" spans="1:9" s="2" customFormat="1" x14ac:dyDescent="0.2">
      <c r="A2115" s="185" t="s">
        <v>130</v>
      </c>
      <c r="B2115" s="182">
        <v>116865400</v>
      </c>
      <c r="C2115" s="182">
        <v>0</v>
      </c>
      <c r="D2115" s="182">
        <v>0</v>
      </c>
      <c r="E2115" s="182">
        <v>0</v>
      </c>
      <c r="F2115" s="183">
        <f t="shared" si="130"/>
        <v>116865400</v>
      </c>
      <c r="G2115" s="184">
        <f t="shared" si="131"/>
        <v>0</v>
      </c>
      <c r="H2115" s="184">
        <f t="shared" si="128"/>
        <v>0</v>
      </c>
      <c r="I2115" s="184">
        <f t="shared" si="129"/>
        <v>0</v>
      </c>
    </row>
    <row r="2116" spans="1:9" s="2" customFormat="1" x14ac:dyDescent="0.2">
      <c r="A2116" s="167" t="s">
        <v>131</v>
      </c>
      <c r="B2116" s="231">
        <v>18760427248</v>
      </c>
      <c r="C2116" s="231">
        <v>8484428540.4899998</v>
      </c>
      <c r="D2116" s="231">
        <v>4419146570.5</v>
      </c>
      <c r="E2116" s="231">
        <v>4417578070.5</v>
      </c>
      <c r="F2116" s="232">
        <f t="shared" si="130"/>
        <v>10275998707.51</v>
      </c>
      <c r="G2116" s="233">
        <f t="shared" si="131"/>
        <v>45.225134952054475</v>
      </c>
      <c r="H2116" s="233">
        <f t="shared" si="128"/>
        <v>23.555681926013243</v>
      </c>
      <c r="I2116" s="233">
        <f t="shared" si="129"/>
        <v>23.547321242222488</v>
      </c>
    </row>
    <row r="2117" spans="1:9" s="2" customFormat="1" x14ac:dyDescent="0.2">
      <c r="A2117" s="167" t="s">
        <v>1659</v>
      </c>
      <c r="B2117" s="231">
        <v>18760427248</v>
      </c>
      <c r="C2117" s="231">
        <v>8484428540.4899998</v>
      </c>
      <c r="D2117" s="231">
        <v>4419146570.5</v>
      </c>
      <c r="E2117" s="231">
        <v>4417578070.5</v>
      </c>
      <c r="F2117" s="232">
        <f t="shared" si="130"/>
        <v>10275998707.51</v>
      </c>
      <c r="G2117" s="233">
        <f t="shared" si="131"/>
        <v>45.225134952054475</v>
      </c>
      <c r="H2117" s="233">
        <f t="shared" si="128"/>
        <v>23.555681926013243</v>
      </c>
      <c r="I2117" s="233">
        <f t="shared" si="129"/>
        <v>23.547321242222488</v>
      </c>
    </row>
    <row r="2118" spans="1:9" s="2" customFormat="1" x14ac:dyDescent="0.2">
      <c r="A2118" s="185" t="s">
        <v>589</v>
      </c>
      <c r="B2118" s="182">
        <v>4839192292</v>
      </c>
      <c r="C2118" s="182">
        <v>2027771572</v>
      </c>
      <c r="D2118" s="182">
        <v>1180725875</v>
      </c>
      <c r="E2118" s="182">
        <v>1179157375</v>
      </c>
      <c r="F2118" s="183">
        <f t="shared" si="130"/>
        <v>2811420720</v>
      </c>
      <c r="G2118" s="184">
        <f t="shared" si="131"/>
        <v>41.903099724973693</v>
      </c>
      <c r="H2118" s="184">
        <f t="shared" si="128"/>
        <v>24.399234495226381</v>
      </c>
      <c r="I2118" s="184">
        <f t="shared" si="129"/>
        <v>24.366822061387101</v>
      </c>
    </row>
    <row r="2119" spans="1:9" s="2" customFormat="1" x14ac:dyDescent="0.2">
      <c r="A2119" s="228" t="s">
        <v>590</v>
      </c>
      <c r="B2119" s="229">
        <v>4427167299</v>
      </c>
      <c r="C2119" s="229">
        <v>1851026415</v>
      </c>
      <c r="D2119" s="229">
        <v>1232548753.5</v>
      </c>
      <c r="E2119" s="229">
        <v>1232548753.5</v>
      </c>
      <c r="F2119" s="230">
        <f t="shared" si="130"/>
        <v>2576140884</v>
      </c>
      <c r="G2119" s="191">
        <f t="shared" si="131"/>
        <v>41.81062720214134</v>
      </c>
      <c r="H2119" s="191">
        <f t="shared" ref="H2119:H2182" si="132">IFERROR(IF(D2119&gt;0,+D2119/B2119*100,0),0)</f>
        <v>27.840573221129588</v>
      </c>
      <c r="I2119" s="191">
        <f t="shared" ref="I2119:I2182" si="133">IFERROR(IF(E2119&gt;0,+E2119/B2119*100,0),0)</f>
        <v>27.840573221129588</v>
      </c>
    </row>
    <row r="2120" spans="1:9" s="2" customFormat="1" x14ac:dyDescent="0.2">
      <c r="A2120" s="185" t="s">
        <v>591</v>
      </c>
      <c r="B2120" s="182">
        <v>6177533591</v>
      </c>
      <c r="C2120" s="182">
        <v>2315338357</v>
      </c>
      <c r="D2120" s="182">
        <v>1791178619</v>
      </c>
      <c r="E2120" s="182">
        <v>1791178619</v>
      </c>
      <c r="F2120" s="183">
        <f t="shared" si="130"/>
        <v>3862195234</v>
      </c>
      <c r="G2120" s="184">
        <f t="shared" si="131"/>
        <v>37.479980042086666</v>
      </c>
      <c r="H2120" s="184">
        <f t="shared" si="132"/>
        <v>28.995044585585973</v>
      </c>
      <c r="I2120" s="184">
        <f t="shared" si="133"/>
        <v>28.995044585585973</v>
      </c>
    </row>
    <row r="2121" spans="1:9" s="2" customFormat="1" x14ac:dyDescent="0.2">
      <c r="A2121" s="228" t="s">
        <v>592</v>
      </c>
      <c r="B2121" s="229">
        <v>3316534066</v>
      </c>
      <c r="C2121" s="229">
        <v>2290292196.4899998</v>
      </c>
      <c r="D2121" s="229">
        <v>214693323</v>
      </c>
      <c r="E2121" s="229">
        <v>214693323</v>
      </c>
      <c r="F2121" s="230">
        <f t="shared" ref="F2121:F2184" si="134">+B2121-C2121</f>
        <v>1026241869.5100002</v>
      </c>
      <c r="G2121" s="191">
        <f t="shared" ref="G2121:G2184" si="135">IFERROR(IF(C2121&gt;0,+C2121/B2121*100,0),0)</f>
        <v>69.056796972758733</v>
      </c>
      <c r="H2121" s="191">
        <f t="shared" si="132"/>
        <v>6.4734243257430784</v>
      </c>
      <c r="I2121" s="191">
        <f t="shared" si="133"/>
        <v>6.4734243257430784</v>
      </c>
    </row>
    <row r="2122" spans="1:9" s="2" customFormat="1" x14ac:dyDescent="0.2">
      <c r="A2122" s="167" t="s">
        <v>593</v>
      </c>
      <c r="B2122" s="231">
        <v>391312789292</v>
      </c>
      <c r="C2122" s="231">
        <v>264669218792.32004</v>
      </c>
      <c r="D2122" s="231">
        <v>98371068733.630005</v>
      </c>
      <c r="E2122" s="231">
        <v>97875557291.930008</v>
      </c>
      <c r="F2122" s="232">
        <f t="shared" si="134"/>
        <v>126643570499.67996</v>
      </c>
      <c r="G2122" s="233">
        <f t="shared" si="135"/>
        <v>67.6362301552128</v>
      </c>
      <c r="H2122" s="233">
        <f t="shared" si="132"/>
        <v>25.138730812149589</v>
      </c>
      <c r="I2122" s="233">
        <f t="shared" si="133"/>
        <v>25.012102842080807</v>
      </c>
    </row>
    <row r="2123" spans="1:9" s="2" customFormat="1" x14ac:dyDescent="0.2">
      <c r="A2123" s="167" t="s">
        <v>109</v>
      </c>
      <c r="B2123" s="231">
        <v>138722970617</v>
      </c>
      <c r="C2123" s="231">
        <v>93093117307</v>
      </c>
      <c r="D2123" s="231">
        <v>39270697707.919998</v>
      </c>
      <c r="E2123" s="231">
        <v>39232755656.32</v>
      </c>
      <c r="F2123" s="232">
        <f t="shared" si="134"/>
        <v>45629853310</v>
      </c>
      <c r="G2123" s="233">
        <f t="shared" si="135"/>
        <v>67.107211511509959</v>
      </c>
      <c r="H2123" s="233">
        <f t="shared" si="132"/>
        <v>28.308720274122727</v>
      </c>
      <c r="I2123" s="233">
        <f t="shared" si="133"/>
        <v>28.281369323208661</v>
      </c>
    </row>
    <row r="2124" spans="1:9" s="2" customFormat="1" x14ac:dyDescent="0.2">
      <c r="A2124" s="167" t="s">
        <v>28</v>
      </c>
      <c r="B2124" s="231">
        <v>87675140045</v>
      </c>
      <c r="C2124" s="231">
        <v>71694136874.990005</v>
      </c>
      <c r="D2124" s="231">
        <v>29713680110.68</v>
      </c>
      <c r="E2124" s="231">
        <v>29690023129.080002</v>
      </c>
      <c r="F2124" s="232">
        <f t="shared" si="134"/>
        <v>15981003170.009995</v>
      </c>
      <c r="G2124" s="233">
        <f t="shared" si="135"/>
        <v>81.772480589357926</v>
      </c>
      <c r="H2124" s="233">
        <f t="shared" si="132"/>
        <v>33.890656000582609</v>
      </c>
      <c r="I2124" s="233">
        <f t="shared" si="133"/>
        <v>33.863673458452816</v>
      </c>
    </row>
    <row r="2125" spans="1:9" s="2" customFormat="1" x14ac:dyDescent="0.2">
      <c r="A2125" s="228" t="s">
        <v>110</v>
      </c>
      <c r="B2125" s="229">
        <v>55805672097</v>
      </c>
      <c r="C2125" s="229">
        <v>50428530352.93</v>
      </c>
      <c r="D2125" s="229">
        <v>20236268668.580002</v>
      </c>
      <c r="E2125" s="229">
        <v>20236268668.580002</v>
      </c>
      <c r="F2125" s="230">
        <f t="shared" si="134"/>
        <v>5377141744.0699997</v>
      </c>
      <c r="G2125" s="191">
        <f t="shared" si="135"/>
        <v>90.364524712248624</v>
      </c>
      <c r="H2125" s="191">
        <f t="shared" si="132"/>
        <v>36.262028407087072</v>
      </c>
      <c r="I2125" s="191">
        <f t="shared" si="133"/>
        <v>36.262028407087072</v>
      </c>
    </row>
    <row r="2126" spans="1:9" s="2" customFormat="1" x14ac:dyDescent="0.2">
      <c r="A2126" s="185" t="s">
        <v>111</v>
      </c>
      <c r="B2126" s="182">
        <v>19653877292</v>
      </c>
      <c r="C2126" s="182">
        <v>17744244262.060001</v>
      </c>
      <c r="D2126" s="182">
        <v>7706538478.1000004</v>
      </c>
      <c r="E2126" s="182">
        <v>7682881496.5</v>
      </c>
      <c r="F2126" s="183">
        <f t="shared" si="134"/>
        <v>1909633029.9399986</v>
      </c>
      <c r="G2126" s="184">
        <f t="shared" si="135"/>
        <v>90.283682951875846</v>
      </c>
      <c r="H2126" s="184">
        <f t="shared" si="132"/>
        <v>39.211288254236244</v>
      </c>
      <c r="I2126" s="184">
        <f t="shared" si="133"/>
        <v>39.090920241103134</v>
      </c>
    </row>
    <row r="2127" spans="1:9" s="2" customFormat="1" x14ac:dyDescent="0.2">
      <c r="A2127" s="185" t="s">
        <v>112</v>
      </c>
      <c r="B2127" s="182">
        <v>3655357708</v>
      </c>
      <c r="C2127" s="182">
        <v>3521362260</v>
      </c>
      <c r="D2127" s="182">
        <v>1770872964</v>
      </c>
      <c r="E2127" s="182">
        <v>1770872964</v>
      </c>
      <c r="F2127" s="183">
        <f t="shared" si="134"/>
        <v>133995448</v>
      </c>
      <c r="G2127" s="184">
        <f t="shared" si="135"/>
        <v>96.334272629276697</v>
      </c>
      <c r="H2127" s="184">
        <f t="shared" si="132"/>
        <v>48.445955374608715</v>
      </c>
      <c r="I2127" s="184">
        <f t="shared" si="133"/>
        <v>48.445955374608715</v>
      </c>
    </row>
    <row r="2128" spans="1:9" s="2" customFormat="1" x14ac:dyDescent="0.2">
      <c r="A2128" s="185" t="s">
        <v>217</v>
      </c>
      <c r="B2128" s="182">
        <v>8560232948</v>
      </c>
      <c r="C2128" s="182">
        <v>0</v>
      </c>
      <c r="D2128" s="182">
        <v>0</v>
      </c>
      <c r="E2128" s="182">
        <v>0</v>
      </c>
      <c r="F2128" s="183">
        <f t="shared" si="134"/>
        <v>8560232948</v>
      </c>
      <c r="G2128" s="184">
        <f t="shared" si="135"/>
        <v>0</v>
      </c>
      <c r="H2128" s="184">
        <f t="shared" si="132"/>
        <v>0</v>
      </c>
      <c r="I2128" s="184">
        <f t="shared" si="133"/>
        <v>0</v>
      </c>
    </row>
    <row r="2129" spans="1:9" s="2" customFormat="1" x14ac:dyDescent="0.2">
      <c r="A2129" s="171" t="s">
        <v>29</v>
      </c>
      <c r="B2129" s="172">
        <v>25560438208</v>
      </c>
      <c r="C2129" s="172">
        <v>19796208011.009998</v>
      </c>
      <c r="D2129" s="172">
        <v>7959081634.4700003</v>
      </c>
      <c r="E2129" s="172">
        <v>7944796564.4700003</v>
      </c>
      <c r="F2129" s="173">
        <f t="shared" si="134"/>
        <v>5764230196.9900017</v>
      </c>
      <c r="G2129" s="174">
        <f t="shared" si="135"/>
        <v>77.448625293184946</v>
      </c>
      <c r="H2129" s="174">
        <f t="shared" si="132"/>
        <v>31.138283192574285</v>
      </c>
      <c r="I2129" s="174">
        <f t="shared" si="133"/>
        <v>31.082395770442655</v>
      </c>
    </row>
    <row r="2130" spans="1:9" s="2" customFormat="1" x14ac:dyDescent="0.2">
      <c r="A2130" s="228" t="s">
        <v>113</v>
      </c>
      <c r="B2130" s="229">
        <v>25560438208</v>
      </c>
      <c r="C2130" s="229">
        <v>19796208011.009998</v>
      </c>
      <c r="D2130" s="229">
        <v>7959081634.4700003</v>
      </c>
      <c r="E2130" s="229">
        <v>7944796564.4700003</v>
      </c>
      <c r="F2130" s="230">
        <f t="shared" si="134"/>
        <v>5764230196.9900017</v>
      </c>
      <c r="G2130" s="191">
        <f t="shared" si="135"/>
        <v>77.448625293184946</v>
      </c>
      <c r="H2130" s="191">
        <f t="shared" si="132"/>
        <v>31.138283192574285</v>
      </c>
      <c r="I2130" s="191">
        <f t="shared" si="133"/>
        <v>31.082395770442655</v>
      </c>
    </row>
    <row r="2131" spans="1:9" s="2" customFormat="1" x14ac:dyDescent="0.2">
      <c r="A2131" s="167" t="s">
        <v>30</v>
      </c>
      <c r="B2131" s="231">
        <v>23325791256</v>
      </c>
      <c r="C2131" s="231">
        <v>491158294</v>
      </c>
      <c r="D2131" s="231">
        <v>486510772</v>
      </c>
      <c r="E2131" s="231">
        <v>486510772</v>
      </c>
      <c r="F2131" s="232">
        <f t="shared" si="134"/>
        <v>22834632962</v>
      </c>
      <c r="G2131" s="233">
        <f t="shared" si="135"/>
        <v>2.1056447286591462</v>
      </c>
      <c r="H2131" s="233">
        <f t="shared" si="132"/>
        <v>2.0857203370318973</v>
      </c>
      <c r="I2131" s="233">
        <f t="shared" si="133"/>
        <v>2.0857203370318973</v>
      </c>
    </row>
    <row r="2132" spans="1:9" s="2" customFormat="1" x14ac:dyDescent="0.2">
      <c r="A2132" s="185" t="s">
        <v>115</v>
      </c>
      <c r="B2132" s="182">
        <v>22003791256</v>
      </c>
      <c r="C2132" s="182">
        <v>0</v>
      </c>
      <c r="D2132" s="182">
        <v>0</v>
      </c>
      <c r="E2132" s="182">
        <v>0</v>
      </c>
      <c r="F2132" s="183">
        <f t="shared" si="134"/>
        <v>22003791256</v>
      </c>
      <c r="G2132" s="184">
        <f t="shared" si="135"/>
        <v>0</v>
      </c>
      <c r="H2132" s="184">
        <f t="shared" si="132"/>
        <v>0</v>
      </c>
      <c r="I2132" s="184">
        <f t="shared" si="133"/>
        <v>0</v>
      </c>
    </row>
    <row r="2133" spans="1:9" s="2" customFormat="1" x14ac:dyDescent="0.2">
      <c r="A2133" s="228" t="s">
        <v>118</v>
      </c>
      <c r="B2133" s="229">
        <v>255000000</v>
      </c>
      <c r="C2133" s="229">
        <v>231222366</v>
      </c>
      <c r="D2133" s="229">
        <v>227163920</v>
      </c>
      <c r="E2133" s="229">
        <v>227163920</v>
      </c>
      <c r="F2133" s="230">
        <f t="shared" si="134"/>
        <v>23777634</v>
      </c>
      <c r="G2133" s="191">
        <f t="shared" si="135"/>
        <v>90.675437647058814</v>
      </c>
      <c r="H2133" s="191">
        <f t="shared" si="132"/>
        <v>89.083890196078428</v>
      </c>
      <c r="I2133" s="191">
        <f t="shared" si="133"/>
        <v>89.083890196078428</v>
      </c>
    </row>
    <row r="2134" spans="1:9" s="2" customFormat="1" x14ac:dyDescent="0.2">
      <c r="A2134" s="228" t="s">
        <v>594</v>
      </c>
      <c r="B2134" s="229">
        <v>23000000</v>
      </c>
      <c r="C2134" s="229">
        <v>23000000</v>
      </c>
      <c r="D2134" s="229">
        <v>23000000</v>
      </c>
      <c r="E2134" s="229">
        <v>23000000</v>
      </c>
      <c r="F2134" s="230">
        <f t="shared" si="134"/>
        <v>0</v>
      </c>
      <c r="G2134" s="191">
        <f t="shared" si="135"/>
        <v>100</v>
      </c>
      <c r="H2134" s="191">
        <f t="shared" si="132"/>
        <v>100</v>
      </c>
      <c r="I2134" s="191">
        <f t="shared" si="133"/>
        <v>100</v>
      </c>
    </row>
    <row r="2135" spans="1:9" s="2" customFormat="1" x14ac:dyDescent="0.2">
      <c r="A2135" s="228" t="s">
        <v>595</v>
      </c>
      <c r="B2135" s="229">
        <v>146000000</v>
      </c>
      <c r="C2135" s="229">
        <v>0</v>
      </c>
      <c r="D2135" s="229">
        <v>0</v>
      </c>
      <c r="E2135" s="229">
        <v>0</v>
      </c>
      <c r="F2135" s="230">
        <f t="shared" si="134"/>
        <v>146000000</v>
      </c>
      <c r="G2135" s="191">
        <f t="shared" si="135"/>
        <v>0</v>
      </c>
      <c r="H2135" s="191">
        <f t="shared" si="132"/>
        <v>0</v>
      </c>
      <c r="I2135" s="191">
        <f t="shared" si="133"/>
        <v>0</v>
      </c>
    </row>
    <row r="2136" spans="1:9" s="2" customFormat="1" x14ac:dyDescent="0.2">
      <c r="A2136" s="228" t="s">
        <v>123</v>
      </c>
      <c r="B2136" s="229">
        <v>216000000</v>
      </c>
      <c r="C2136" s="229">
        <v>147857876</v>
      </c>
      <c r="D2136" s="229">
        <v>147268800</v>
      </c>
      <c r="E2136" s="229">
        <v>147268800</v>
      </c>
      <c r="F2136" s="230">
        <f t="shared" si="134"/>
        <v>68142124</v>
      </c>
      <c r="G2136" s="191">
        <f t="shared" si="135"/>
        <v>68.452720370370372</v>
      </c>
      <c r="H2136" s="191">
        <f t="shared" si="132"/>
        <v>68.179999999999993</v>
      </c>
      <c r="I2136" s="191">
        <f t="shared" si="133"/>
        <v>68.179999999999993</v>
      </c>
    </row>
    <row r="2137" spans="1:9" s="2" customFormat="1" x14ac:dyDescent="0.2">
      <c r="A2137" s="185" t="s">
        <v>124</v>
      </c>
      <c r="B2137" s="182">
        <v>682000000</v>
      </c>
      <c r="C2137" s="182">
        <v>89078052</v>
      </c>
      <c r="D2137" s="182">
        <v>89078052</v>
      </c>
      <c r="E2137" s="182">
        <v>89078052</v>
      </c>
      <c r="F2137" s="183">
        <f t="shared" si="134"/>
        <v>592921948</v>
      </c>
      <c r="G2137" s="184">
        <f t="shared" si="135"/>
        <v>13.061297947214076</v>
      </c>
      <c r="H2137" s="184">
        <f t="shared" si="132"/>
        <v>13.061297947214076</v>
      </c>
      <c r="I2137" s="184">
        <f t="shared" si="133"/>
        <v>13.061297947214076</v>
      </c>
    </row>
    <row r="2138" spans="1:9" s="2" customFormat="1" x14ac:dyDescent="0.2">
      <c r="A2138" s="167" t="s">
        <v>127</v>
      </c>
      <c r="B2138" s="231">
        <v>2161601108</v>
      </c>
      <c r="C2138" s="231">
        <v>1111614127</v>
      </c>
      <c r="D2138" s="231">
        <v>1111425190.77</v>
      </c>
      <c r="E2138" s="231">
        <v>1111425190.77</v>
      </c>
      <c r="F2138" s="232">
        <f t="shared" si="134"/>
        <v>1049986981</v>
      </c>
      <c r="G2138" s="233">
        <f t="shared" si="135"/>
        <v>51.425497650142773</v>
      </c>
      <c r="H2138" s="233">
        <f t="shared" si="132"/>
        <v>51.416757081436501</v>
      </c>
      <c r="I2138" s="233">
        <f t="shared" si="133"/>
        <v>51.416757081436501</v>
      </c>
    </row>
    <row r="2139" spans="1:9" s="2" customFormat="1" x14ac:dyDescent="0.2">
      <c r="A2139" s="185" t="s">
        <v>128</v>
      </c>
      <c r="B2139" s="182">
        <v>1308212284</v>
      </c>
      <c r="C2139" s="182">
        <v>1111614127</v>
      </c>
      <c r="D2139" s="182">
        <v>1111425190.77</v>
      </c>
      <c r="E2139" s="182">
        <v>1111425190.77</v>
      </c>
      <c r="F2139" s="183">
        <f t="shared" si="134"/>
        <v>196598157</v>
      </c>
      <c r="G2139" s="184">
        <f t="shared" si="135"/>
        <v>84.971998856418026</v>
      </c>
      <c r="H2139" s="184">
        <f t="shared" si="132"/>
        <v>84.957556534456145</v>
      </c>
      <c r="I2139" s="184">
        <f t="shared" si="133"/>
        <v>84.957556534456145</v>
      </c>
    </row>
    <row r="2140" spans="1:9" s="2" customFormat="1" x14ac:dyDescent="0.2">
      <c r="A2140" s="185" t="s">
        <v>129</v>
      </c>
      <c r="B2140" s="187">
        <v>3657224</v>
      </c>
      <c r="C2140" s="187">
        <v>0</v>
      </c>
      <c r="D2140" s="187">
        <v>0</v>
      </c>
      <c r="E2140" s="187">
        <v>0</v>
      </c>
      <c r="F2140" s="188">
        <f t="shared" si="134"/>
        <v>3657224</v>
      </c>
      <c r="G2140" s="184">
        <f t="shared" si="135"/>
        <v>0</v>
      </c>
      <c r="H2140" s="184">
        <f t="shared" si="132"/>
        <v>0</v>
      </c>
      <c r="I2140" s="184">
        <f t="shared" si="133"/>
        <v>0</v>
      </c>
    </row>
    <row r="2141" spans="1:9" s="2" customFormat="1" x14ac:dyDescent="0.2">
      <c r="A2141" s="228" t="s">
        <v>130</v>
      </c>
      <c r="B2141" s="229">
        <v>849731600</v>
      </c>
      <c r="C2141" s="229">
        <v>0</v>
      </c>
      <c r="D2141" s="229">
        <v>0</v>
      </c>
      <c r="E2141" s="229">
        <v>0</v>
      </c>
      <c r="F2141" s="230">
        <f t="shared" si="134"/>
        <v>849731600</v>
      </c>
      <c r="G2141" s="191">
        <f t="shared" si="135"/>
        <v>0</v>
      </c>
      <c r="H2141" s="191">
        <f t="shared" si="132"/>
        <v>0</v>
      </c>
      <c r="I2141" s="191">
        <f t="shared" si="133"/>
        <v>0</v>
      </c>
    </row>
    <row r="2142" spans="1:9" s="2" customFormat="1" x14ac:dyDescent="0.2">
      <c r="A2142" s="167" t="s">
        <v>131</v>
      </c>
      <c r="B2142" s="231">
        <v>252589818675</v>
      </c>
      <c r="C2142" s="231">
        <v>171576101485.32001</v>
      </c>
      <c r="D2142" s="231">
        <v>59100371025.710007</v>
      </c>
      <c r="E2142" s="231">
        <v>58642801635.610001</v>
      </c>
      <c r="F2142" s="232">
        <f t="shared" si="134"/>
        <v>81013717189.679993</v>
      </c>
      <c r="G2142" s="233">
        <f t="shared" si="135"/>
        <v>67.926768539345602</v>
      </c>
      <c r="H2142" s="233">
        <f t="shared" si="132"/>
        <v>23.397764540047731</v>
      </c>
      <c r="I2142" s="233">
        <f t="shared" si="133"/>
        <v>23.216613378650859</v>
      </c>
    </row>
    <row r="2143" spans="1:9" s="2" customFormat="1" x14ac:dyDescent="0.2">
      <c r="A2143" s="171" t="s">
        <v>1659</v>
      </c>
      <c r="B2143" s="172">
        <v>252589818675</v>
      </c>
      <c r="C2143" s="172">
        <v>171576101485.32001</v>
      </c>
      <c r="D2143" s="172">
        <v>59100371025.710007</v>
      </c>
      <c r="E2143" s="172">
        <v>58642801635.610001</v>
      </c>
      <c r="F2143" s="173">
        <f t="shared" si="134"/>
        <v>81013717189.679993</v>
      </c>
      <c r="G2143" s="174">
        <f t="shared" si="135"/>
        <v>67.926768539345602</v>
      </c>
      <c r="H2143" s="174">
        <f t="shared" si="132"/>
        <v>23.397764540047731</v>
      </c>
      <c r="I2143" s="174">
        <f t="shared" si="133"/>
        <v>23.216613378650859</v>
      </c>
    </row>
    <row r="2144" spans="1:9" s="2" customFormat="1" x14ac:dyDescent="0.2">
      <c r="A2144" s="185" t="s">
        <v>596</v>
      </c>
      <c r="B2144" s="182">
        <v>95148000000</v>
      </c>
      <c r="C2144" s="182">
        <v>56900916734.93</v>
      </c>
      <c r="D2144" s="182">
        <v>25777816630.580002</v>
      </c>
      <c r="E2144" s="182">
        <v>25404794574.48</v>
      </c>
      <c r="F2144" s="183">
        <f t="shared" si="134"/>
        <v>38247083265.07</v>
      </c>
      <c r="G2144" s="184">
        <f t="shared" si="135"/>
        <v>59.802535770515405</v>
      </c>
      <c r="H2144" s="184">
        <f t="shared" si="132"/>
        <v>27.092336812733848</v>
      </c>
      <c r="I2144" s="184">
        <f t="shared" si="133"/>
        <v>26.700292780174046</v>
      </c>
    </row>
    <row r="2145" spans="1:9" s="2" customFormat="1" x14ac:dyDescent="0.2">
      <c r="A2145" s="185" t="s">
        <v>597</v>
      </c>
      <c r="B2145" s="182">
        <v>7270000000</v>
      </c>
      <c r="C2145" s="182">
        <v>4994459001.3199997</v>
      </c>
      <c r="D2145" s="182">
        <v>958498463.32000005</v>
      </c>
      <c r="E2145" s="182">
        <v>958498463.32000005</v>
      </c>
      <c r="F2145" s="183">
        <f t="shared" si="134"/>
        <v>2275540998.6800003</v>
      </c>
      <c r="G2145" s="184">
        <f t="shared" si="135"/>
        <v>68.69957360825309</v>
      </c>
      <c r="H2145" s="184">
        <f t="shared" si="132"/>
        <v>13.184297982393398</v>
      </c>
      <c r="I2145" s="184">
        <f t="shared" si="133"/>
        <v>13.184297982393398</v>
      </c>
    </row>
    <row r="2146" spans="1:9" s="2" customFormat="1" x14ac:dyDescent="0.2">
      <c r="A2146" s="185" t="s">
        <v>598</v>
      </c>
      <c r="B2146" s="182">
        <v>4387000000</v>
      </c>
      <c r="C2146" s="182">
        <v>2716474678.8099999</v>
      </c>
      <c r="D2146" s="182">
        <v>238152292.40000001</v>
      </c>
      <c r="E2146" s="182">
        <v>232083466.40000001</v>
      </c>
      <c r="F2146" s="183">
        <f t="shared" si="134"/>
        <v>1670525321.1900001</v>
      </c>
      <c r="G2146" s="184">
        <f t="shared" si="135"/>
        <v>61.921009318668794</v>
      </c>
      <c r="H2146" s="184">
        <f t="shared" si="132"/>
        <v>5.4285911192158647</v>
      </c>
      <c r="I2146" s="184">
        <f t="shared" si="133"/>
        <v>5.2902545338500113</v>
      </c>
    </row>
    <row r="2147" spans="1:9" s="2" customFormat="1" x14ac:dyDescent="0.2">
      <c r="A2147" s="185" t="s">
        <v>599</v>
      </c>
      <c r="B2147" s="182">
        <v>10579000000</v>
      </c>
      <c r="C2147" s="182">
        <v>8725673737</v>
      </c>
      <c r="D2147" s="182">
        <v>1662966562.7</v>
      </c>
      <c r="E2147" s="182">
        <v>1658186797.7</v>
      </c>
      <c r="F2147" s="183">
        <f t="shared" si="134"/>
        <v>1853326263</v>
      </c>
      <c r="G2147" s="184">
        <f t="shared" si="135"/>
        <v>82.481082682673218</v>
      </c>
      <c r="H2147" s="184">
        <f t="shared" si="132"/>
        <v>15.719506217033747</v>
      </c>
      <c r="I2147" s="184">
        <f t="shared" si="133"/>
        <v>15.674324583609037</v>
      </c>
    </row>
    <row r="2148" spans="1:9" s="2" customFormat="1" x14ac:dyDescent="0.2">
      <c r="A2148" s="185" t="s">
        <v>600</v>
      </c>
      <c r="B2148" s="182">
        <v>52597237327</v>
      </c>
      <c r="C2148" s="182">
        <v>38158951115.330002</v>
      </c>
      <c r="D2148" s="182">
        <v>8315371627.4900007</v>
      </c>
      <c r="E2148" s="182">
        <v>8282791125.4900007</v>
      </c>
      <c r="F2148" s="183">
        <f t="shared" si="134"/>
        <v>14438286211.669998</v>
      </c>
      <c r="G2148" s="184">
        <f t="shared" si="135"/>
        <v>72.549344898276019</v>
      </c>
      <c r="H2148" s="184">
        <f t="shared" si="132"/>
        <v>15.809521659460676</v>
      </c>
      <c r="I2148" s="184">
        <f t="shared" si="133"/>
        <v>15.747578288181602</v>
      </c>
    </row>
    <row r="2149" spans="1:9" s="2" customFormat="1" x14ac:dyDescent="0.2">
      <c r="A2149" s="185" t="s">
        <v>601</v>
      </c>
      <c r="B2149" s="182">
        <v>70342581348</v>
      </c>
      <c r="C2149" s="182">
        <v>50631766004.759995</v>
      </c>
      <c r="D2149" s="182">
        <v>19752704945.580002</v>
      </c>
      <c r="E2149" s="182">
        <v>19738320612.580002</v>
      </c>
      <c r="F2149" s="183">
        <f t="shared" si="134"/>
        <v>19710815343.240005</v>
      </c>
      <c r="G2149" s="184">
        <f t="shared" si="135"/>
        <v>71.978828519632614</v>
      </c>
      <c r="H2149" s="184">
        <f t="shared" si="132"/>
        <v>28.08072232643708</v>
      </c>
      <c r="I2149" s="184">
        <f t="shared" si="133"/>
        <v>28.060273356944709</v>
      </c>
    </row>
    <row r="2150" spans="1:9" s="2" customFormat="1" x14ac:dyDescent="0.2">
      <c r="A2150" s="228" t="s">
        <v>602</v>
      </c>
      <c r="B2150" s="229">
        <v>12266000000</v>
      </c>
      <c r="C2150" s="229">
        <v>9447860213.1700001</v>
      </c>
      <c r="D2150" s="229">
        <v>2394860503.6399999</v>
      </c>
      <c r="E2150" s="229">
        <v>2368126595.6399999</v>
      </c>
      <c r="F2150" s="230">
        <f t="shared" si="134"/>
        <v>2818139786.8299999</v>
      </c>
      <c r="G2150" s="191">
        <f t="shared" si="135"/>
        <v>77.024785693543123</v>
      </c>
      <c r="H2150" s="191">
        <f t="shared" si="132"/>
        <v>19.52438043078428</v>
      </c>
      <c r="I2150" s="191">
        <f t="shared" si="133"/>
        <v>19.306429118212947</v>
      </c>
    </row>
    <row r="2151" spans="1:9" s="2" customFormat="1" x14ac:dyDescent="0.2">
      <c r="A2151" s="167" t="s">
        <v>603</v>
      </c>
      <c r="B2151" s="231">
        <v>138652802561</v>
      </c>
      <c r="C2151" s="231">
        <v>56247708228.840004</v>
      </c>
      <c r="D2151" s="231">
        <v>19363790172.66</v>
      </c>
      <c r="E2151" s="231">
        <v>19354124750.66</v>
      </c>
      <c r="F2151" s="232">
        <f t="shared" si="134"/>
        <v>82405094332.160004</v>
      </c>
      <c r="G2151" s="233">
        <f t="shared" si="135"/>
        <v>40.567307108050663</v>
      </c>
      <c r="H2151" s="233">
        <f t="shared" si="132"/>
        <v>13.965668068008178</v>
      </c>
      <c r="I2151" s="233">
        <f t="shared" si="133"/>
        <v>13.958697114791599</v>
      </c>
    </row>
    <row r="2152" spans="1:9" s="2" customFormat="1" x14ac:dyDescent="0.2">
      <c r="A2152" s="171" t="s">
        <v>109</v>
      </c>
      <c r="B2152" s="172">
        <v>34382308181</v>
      </c>
      <c r="C2152" s="172">
        <v>13569975427.540001</v>
      </c>
      <c r="D2152" s="172">
        <v>10807722733.18</v>
      </c>
      <c r="E2152" s="172">
        <v>10807722733.18</v>
      </c>
      <c r="F2152" s="173">
        <f t="shared" si="134"/>
        <v>20812332753.459999</v>
      </c>
      <c r="G2152" s="174">
        <f t="shared" si="135"/>
        <v>39.467901212749005</v>
      </c>
      <c r="H2152" s="174">
        <f t="shared" si="132"/>
        <v>31.433965038893035</v>
      </c>
      <c r="I2152" s="174">
        <f t="shared" si="133"/>
        <v>31.433965038893035</v>
      </c>
    </row>
    <row r="2153" spans="1:9" s="2" customFormat="1" x14ac:dyDescent="0.2">
      <c r="A2153" s="167" t="s">
        <v>28</v>
      </c>
      <c r="B2153" s="231">
        <v>23041934666</v>
      </c>
      <c r="C2153" s="231">
        <v>8342566097</v>
      </c>
      <c r="D2153" s="231">
        <v>8342566097</v>
      </c>
      <c r="E2153" s="231">
        <v>8342566097</v>
      </c>
      <c r="F2153" s="232">
        <f t="shared" si="134"/>
        <v>14699368569</v>
      </c>
      <c r="G2153" s="233">
        <f t="shared" si="135"/>
        <v>36.206014025853669</v>
      </c>
      <c r="H2153" s="233">
        <f t="shared" si="132"/>
        <v>36.206014025853669</v>
      </c>
      <c r="I2153" s="233">
        <f t="shared" si="133"/>
        <v>36.206014025853669</v>
      </c>
    </row>
    <row r="2154" spans="1:9" s="2" customFormat="1" x14ac:dyDescent="0.2">
      <c r="A2154" s="185" t="s">
        <v>110</v>
      </c>
      <c r="B2154" s="182">
        <v>14649608004</v>
      </c>
      <c r="C2154" s="182">
        <v>5759261915</v>
      </c>
      <c r="D2154" s="182">
        <v>5759261915</v>
      </c>
      <c r="E2154" s="182">
        <v>5759261915</v>
      </c>
      <c r="F2154" s="183">
        <f t="shared" si="134"/>
        <v>8890346089</v>
      </c>
      <c r="G2154" s="184">
        <f t="shared" si="135"/>
        <v>39.313419945622186</v>
      </c>
      <c r="H2154" s="184">
        <f t="shared" si="132"/>
        <v>39.313419945622186</v>
      </c>
      <c r="I2154" s="184">
        <f t="shared" si="133"/>
        <v>39.313419945622186</v>
      </c>
    </row>
    <row r="2155" spans="1:9" s="2" customFormat="1" x14ac:dyDescent="0.2">
      <c r="A2155" s="185" t="s">
        <v>111</v>
      </c>
      <c r="B2155" s="182">
        <v>5217284692</v>
      </c>
      <c r="C2155" s="182">
        <v>2167333755</v>
      </c>
      <c r="D2155" s="182">
        <v>2167333755</v>
      </c>
      <c r="E2155" s="182">
        <v>2167333755</v>
      </c>
      <c r="F2155" s="183">
        <f t="shared" si="134"/>
        <v>3049950937</v>
      </c>
      <c r="G2155" s="184">
        <f t="shared" si="135"/>
        <v>41.541412496107661</v>
      </c>
      <c r="H2155" s="184">
        <f t="shared" si="132"/>
        <v>41.541412496107661</v>
      </c>
      <c r="I2155" s="184">
        <f t="shared" si="133"/>
        <v>41.541412496107661</v>
      </c>
    </row>
    <row r="2156" spans="1:9" s="2" customFormat="1" x14ac:dyDescent="0.2">
      <c r="A2156" s="185" t="s">
        <v>112</v>
      </c>
      <c r="B2156" s="182">
        <v>1251472516</v>
      </c>
      <c r="C2156" s="182">
        <v>415970427</v>
      </c>
      <c r="D2156" s="182">
        <v>415970427</v>
      </c>
      <c r="E2156" s="182">
        <v>415970427</v>
      </c>
      <c r="F2156" s="183">
        <f t="shared" si="134"/>
        <v>835502089</v>
      </c>
      <c r="G2156" s="184">
        <f t="shared" si="135"/>
        <v>33.238478806513399</v>
      </c>
      <c r="H2156" s="184">
        <f t="shared" si="132"/>
        <v>33.238478806513399</v>
      </c>
      <c r="I2156" s="184">
        <f t="shared" si="133"/>
        <v>33.238478806513399</v>
      </c>
    </row>
    <row r="2157" spans="1:9" s="2" customFormat="1" ht="11.25" customHeight="1" x14ac:dyDescent="0.2">
      <c r="A2157" s="228" t="s">
        <v>217</v>
      </c>
      <c r="B2157" s="229">
        <v>1923569454</v>
      </c>
      <c r="C2157" s="229">
        <v>0</v>
      </c>
      <c r="D2157" s="229">
        <v>0</v>
      </c>
      <c r="E2157" s="229">
        <v>0</v>
      </c>
      <c r="F2157" s="230">
        <f t="shared" si="134"/>
        <v>1923569454</v>
      </c>
      <c r="G2157" s="191">
        <f t="shared" si="135"/>
        <v>0</v>
      </c>
      <c r="H2157" s="191">
        <f t="shared" si="132"/>
        <v>0</v>
      </c>
      <c r="I2157" s="191">
        <f t="shared" si="133"/>
        <v>0</v>
      </c>
    </row>
    <row r="2158" spans="1:9" s="2" customFormat="1" x14ac:dyDescent="0.2">
      <c r="A2158" s="171" t="s">
        <v>29</v>
      </c>
      <c r="B2158" s="172">
        <v>9322224193</v>
      </c>
      <c r="C2158" s="172">
        <v>5083911990.1700001</v>
      </c>
      <c r="D2158" s="172">
        <v>2321659295.8099999</v>
      </c>
      <c r="E2158" s="172">
        <v>2321659295.8099999</v>
      </c>
      <c r="F2158" s="173">
        <f t="shared" si="134"/>
        <v>4238312202.8299999</v>
      </c>
      <c r="G2158" s="174">
        <f t="shared" si="135"/>
        <v>54.53539718544291</v>
      </c>
      <c r="H2158" s="174">
        <f t="shared" si="132"/>
        <v>24.904564058364091</v>
      </c>
      <c r="I2158" s="174">
        <f t="shared" si="133"/>
        <v>24.904564058364091</v>
      </c>
    </row>
    <row r="2159" spans="1:9" s="2" customFormat="1" x14ac:dyDescent="0.2">
      <c r="A2159" s="185" t="s">
        <v>113</v>
      </c>
      <c r="B2159" s="182">
        <v>9322224193</v>
      </c>
      <c r="C2159" s="182">
        <v>5083911990.1700001</v>
      </c>
      <c r="D2159" s="182">
        <v>2321659295.8099999</v>
      </c>
      <c r="E2159" s="182">
        <v>2321659295.8099999</v>
      </c>
      <c r="F2159" s="183">
        <f t="shared" si="134"/>
        <v>4238312202.8299999</v>
      </c>
      <c r="G2159" s="184">
        <f t="shared" si="135"/>
        <v>54.53539718544291</v>
      </c>
      <c r="H2159" s="184">
        <f t="shared" si="132"/>
        <v>24.904564058364091</v>
      </c>
      <c r="I2159" s="184">
        <f t="shared" si="133"/>
        <v>24.904564058364091</v>
      </c>
    </row>
    <row r="2160" spans="1:9" s="2" customFormat="1" x14ac:dyDescent="0.2">
      <c r="A2160" s="171" t="s">
        <v>30</v>
      </c>
      <c r="B2160" s="172">
        <v>1613660883</v>
      </c>
      <c r="C2160" s="172">
        <v>81276340.370000005</v>
      </c>
      <c r="D2160" s="172">
        <v>81276340.370000005</v>
      </c>
      <c r="E2160" s="172">
        <v>81276340.370000005</v>
      </c>
      <c r="F2160" s="173">
        <f t="shared" si="134"/>
        <v>1532384542.6300001</v>
      </c>
      <c r="G2160" s="174">
        <f t="shared" si="135"/>
        <v>5.0367670943907994</v>
      </c>
      <c r="H2160" s="174">
        <f t="shared" si="132"/>
        <v>5.0367670943907994</v>
      </c>
      <c r="I2160" s="174">
        <f t="shared" si="133"/>
        <v>5.0367670943907994</v>
      </c>
    </row>
    <row r="2161" spans="1:9" s="2" customFormat="1" x14ac:dyDescent="0.2">
      <c r="A2161" s="228" t="s">
        <v>115</v>
      </c>
      <c r="B2161" s="229">
        <v>66727774</v>
      </c>
      <c r="C2161" s="229">
        <v>0</v>
      </c>
      <c r="D2161" s="229">
        <v>0</v>
      </c>
      <c r="E2161" s="229">
        <v>0</v>
      </c>
      <c r="F2161" s="230">
        <f t="shared" si="134"/>
        <v>66727774</v>
      </c>
      <c r="G2161" s="191">
        <f t="shared" si="135"/>
        <v>0</v>
      </c>
      <c r="H2161" s="191">
        <f t="shared" si="132"/>
        <v>0</v>
      </c>
      <c r="I2161" s="191">
        <f t="shared" si="133"/>
        <v>0</v>
      </c>
    </row>
    <row r="2162" spans="1:9" s="2" customFormat="1" x14ac:dyDescent="0.2">
      <c r="A2162" s="185" t="s">
        <v>118</v>
      </c>
      <c r="B2162" s="182">
        <v>44517270</v>
      </c>
      <c r="C2162" s="182">
        <v>19874273</v>
      </c>
      <c r="D2162" s="182">
        <v>19874273</v>
      </c>
      <c r="E2162" s="182">
        <v>19874273</v>
      </c>
      <c r="F2162" s="183">
        <f t="shared" si="134"/>
        <v>24642997</v>
      </c>
      <c r="G2162" s="184">
        <f t="shared" si="135"/>
        <v>44.643961770342159</v>
      </c>
      <c r="H2162" s="184">
        <f t="shared" si="132"/>
        <v>44.643961770342159</v>
      </c>
      <c r="I2162" s="184">
        <f t="shared" si="133"/>
        <v>44.643961770342159</v>
      </c>
    </row>
    <row r="2163" spans="1:9" s="2" customFormat="1" x14ac:dyDescent="0.2">
      <c r="A2163" s="185" t="s">
        <v>124</v>
      </c>
      <c r="B2163" s="182">
        <v>1502415839</v>
      </c>
      <c r="C2163" s="182">
        <v>61402067.369999997</v>
      </c>
      <c r="D2163" s="182">
        <v>61402067.369999997</v>
      </c>
      <c r="E2163" s="182">
        <v>61402067.369999997</v>
      </c>
      <c r="F2163" s="183">
        <f t="shared" si="134"/>
        <v>1441013771.6300001</v>
      </c>
      <c r="G2163" s="184">
        <f t="shared" si="135"/>
        <v>4.0868889808076636</v>
      </c>
      <c r="H2163" s="184">
        <f t="shared" si="132"/>
        <v>4.0868889808076636</v>
      </c>
      <c r="I2163" s="184">
        <f t="shared" si="133"/>
        <v>4.0868889808076636</v>
      </c>
    </row>
    <row r="2164" spans="1:9" s="2" customFormat="1" x14ac:dyDescent="0.2">
      <c r="A2164" s="167" t="s">
        <v>127</v>
      </c>
      <c r="B2164" s="231">
        <v>404488439</v>
      </c>
      <c r="C2164" s="231">
        <v>62221000</v>
      </c>
      <c r="D2164" s="231">
        <v>62221000</v>
      </c>
      <c r="E2164" s="231">
        <v>62221000</v>
      </c>
      <c r="F2164" s="232">
        <f t="shared" si="134"/>
        <v>342267439</v>
      </c>
      <c r="G2164" s="233">
        <f t="shared" si="135"/>
        <v>15.382639897898292</v>
      </c>
      <c r="H2164" s="233">
        <f t="shared" si="132"/>
        <v>15.382639897898292</v>
      </c>
      <c r="I2164" s="233">
        <f t="shared" si="133"/>
        <v>15.382639897898292</v>
      </c>
    </row>
    <row r="2165" spans="1:9" s="2" customFormat="1" ht="11.25" customHeight="1" x14ac:dyDescent="0.2">
      <c r="A2165" s="185" t="s">
        <v>128</v>
      </c>
      <c r="B2165" s="182">
        <v>76890880</v>
      </c>
      <c r="C2165" s="182">
        <v>62221000</v>
      </c>
      <c r="D2165" s="182">
        <v>62221000</v>
      </c>
      <c r="E2165" s="182">
        <v>62221000</v>
      </c>
      <c r="F2165" s="183">
        <f t="shared" si="134"/>
        <v>14669880</v>
      </c>
      <c r="G2165" s="184">
        <f t="shared" si="135"/>
        <v>80.921170365068008</v>
      </c>
      <c r="H2165" s="184">
        <f t="shared" si="132"/>
        <v>80.921170365068008</v>
      </c>
      <c r="I2165" s="184">
        <f t="shared" si="133"/>
        <v>80.921170365068008</v>
      </c>
    </row>
    <row r="2166" spans="1:9" s="2" customFormat="1" x14ac:dyDescent="0.2">
      <c r="A2166" s="185" t="s">
        <v>130</v>
      </c>
      <c r="B2166" s="182">
        <v>302539400</v>
      </c>
      <c r="C2166" s="182">
        <v>0</v>
      </c>
      <c r="D2166" s="182">
        <v>0</v>
      </c>
      <c r="E2166" s="182">
        <v>0</v>
      </c>
      <c r="F2166" s="183">
        <f t="shared" si="134"/>
        <v>302539400</v>
      </c>
      <c r="G2166" s="184">
        <f t="shared" si="135"/>
        <v>0</v>
      </c>
      <c r="H2166" s="184">
        <f t="shared" si="132"/>
        <v>0</v>
      </c>
      <c r="I2166" s="184">
        <f t="shared" si="133"/>
        <v>0</v>
      </c>
    </row>
    <row r="2167" spans="1:9" s="2" customFormat="1" x14ac:dyDescent="0.2">
      <c r="A2167" s="228" t="s">
        <v>396</v>
      </c>
      <c r="B2167" s="229">
        <v>25058159</v>
      </c>
      <c r="C2167" s="229">
        <v>0</v>
      </c>
      <c r="D2167" s="229">
        <v>0</v>
      </c>
      <c r="E2167" s="229">
        <v>0</v>
      </c>
      <c r="F2167" s="230">
        <f t="shared" si="134"/>
        <v>25058159</v>
      </c>
      <c r="G2167" s="191">
        <f t="shared" si="135"/>
        <v>0</v>
      </c>
      <c r="H2167" s="191">
        <f t="shared" si="132"/>
        <v>0</v>
      </c>
      <c r="I2167" s="191">
        <f t="shared" si="133"/>
        <v>0</v>
      </c>
    </row>
    <row r="2168" spans="1:9" s="2" customFormat="1" x14ac:dyDescent="0.2">
      <c r="A2168" s="171" t="s">
        <v>131</v>
      </c>
      <c r="B2168" s="172">
        <v>104270494380</v>
      </c>
      <c r="C2168" s="172">
        <v>42677732801.300003</v>
      </c>
      <c r="D2168" s="172">
        <v>8556067439.4800005</v>
      </c>
      <c r="E2168" s="172">
        <v>8546402017.4800005</v>
      </c>
      <c r="F2168" s="173">
        <f t="shared" si="134"/>
        <v>61592761578.699997</v>
      </c>
      <c r="G2168" s="174">
        <f t="shared" si="135"/>
        <v>40.929826846093839</v>
      </c>
      <c r="H2168" s="174">
        <f t="shared" si="132"/>
        <v>8.2056457968814716</v>
      </c>
      <c r="I2168" s="174">
        <f t="shared" si="133"/>
        <v>8.1963762311644661</v>
      </c>
    </row>
    <row r="2169" spans="1:9" s="2" customFormat="1" x14ac:dyDescent="0.2">
      <c r="A2169" s="171" t="s">
        <v>1659</v>
      </c>
      <c r="B2169" s="172">
        <v>104270494380</v>
      </c>
      <c r="C2169" s="172">
        <v>42677732801.300003</v>
      </c>
      <c r="D2169" s="172">
        <v>8556067439.4800005</v>
      </c>
      <c r="E2169" s="172">
        <v>8546402017.4800005</v>
      </c>
      <c r="F2169" s="173">
        <f t="shared" si="134"/>
        <v>61592761578.699997</v>
      </c>
      <c r="G2169" s="174">
        <f t="shared" si="135"/>
        <v>40.929826846093839</v>
      </c>
      <c r="H2169" s="174">
        <f t="shared" si="132"/>
        <v>8.2056457968814716</v>
      </c>
      <c r="I2169" s="174">
        <f t="shared" si="133"/>
        <v>8.1963762311644661</v>
      </c>
    </row>
    <row r="2170" spans="1:9" s="2" customFormat="1" x14ac:dyDescent="0.2">
      <c r="A2170" s="185" t="s">
        <v>604</v>
      </c>
      <c r="B2170" s="182">
        <v>91117449493</v>
      </c>
      <c r="C2170" s="182">
        <v>36087657473.300003</v>
      </c>
      <c r="D2170" s="182">
        <v>6581494724.8000002</v>
      </c>
      <c r="E2170" s="182">
        <v>6571829302.8000002</v>
      </c>
      <c r="F2170" s="183">
        <f t="shared" si="134"/>
        <v>55029792019.699997</v>
      </c>
      <c r="G2170" s="184">
        <f t="shared" si="135"/>
        <v>39.605649273657953</v>
      </c>
      <c r="H2170" s="184">
        <f t="shared" si="132"/>
        <v>7.223089278092246</v>
      </c>
      <c r="I2170" s="184">
        <f t="shared" si="133"/>
        <v>7.212481626041205</v>
      </c>
    </row>
    <row r="2171" spans="1:9" s="2" customFormat="1" x14ac:dyDescent="0.2">
      <c r="A2171" s="185" t="s">
        <v>605</v>
      </c>
      <c r="B2171" s="182">
        <v>13153044887</v>
      </c>
      <c r="C2171" s="182">
        <v>6590075328</v>
      </c>
      <c r="D2171" s="182">
        <v>1974572714.6800001</v>
      </c>
      <c r="E2171" s="182">
        <v>1974572714.6800001</v>
      </c>
      <c r="F2171" s="183">
        <f t="shared" si="134"/>
        <v>6562969559</v>
      </c>
      <c r="G2171" s="184">
        <f t="shared" si="135"/>
        <v>50.103039901531808</v>
      </c>
      <c r="H2171" s="184">
        <f t="shared" si="132"/>
        <v>15.012285988863288</v>
      </c>
      <c r="I2171" s="184">
        <f t="shared" si="133"/>
        <v>15.012285988863288</v>
      </c>
    </row>
    <row r="2172" spans="1:9" s="2" customFormat="1" x14ac:dyDescent="0.2">
      <c r="A2172" s="167" t="s">
        <v>73</v>
      </c>
      <c r="B2172" s="231">
        <v>6494329045967</v>
      </c>
      <c r="C2172" s="231">
        <v>2437129779749.1304</v>
      </c>
      <c r="D2172" s="231">
        <v>2057551684882.6301</v>
      </c>
      <c r="E2172" s="231">
        <v>2040179438089.7898</v>
      </c>
      <c r="F2172" s="232">
        <f t="shared" si="134"/>
        <v>4057199266217.8696</v>
      </c>
      <c r="G2172" s="233">
        <f t="shared" si="135"/>
        <v>37.527044941811134</v>
      </c>
      <c r="H2172" s="233">
        <f t="shared" si="132"/>
        <v>31.682282654901456</v>
      </c>
      <c r="I2172" s="233">
        <f t="shared" si="133"/>
        <v>31.414783939177642</v>
      </c>
    </row>
    <row r="2173" spans="1:9" s="2" customFormat="1" x14ac:dyDescent="0.2">
      <c r="A2173" s="171" t="s">
        <v>606</v>
      </c>
      <c r="B2173" s="172">
        <v>6023209978812</v>
      </c>
      <c r="C2173" s="172">
        <v>2255543401858.5703</v>
      </c>
      <c r="D2173" s="172">
        <v>1938889094386.78</v>
      </c>
      <c r="E2173" s="172">
        <v>1921875517806.46</v>
      </c>
      <c r="F2173" s="173">
        <f t="shared" si="134"/>
        <v>3767666576953.4297</v>
      </c>
      <c r="G2173" s="174">
        <f t="shared" si="135"/>
        <v>37.447530632220243</v>
      </c>
      <c r="H2173" s="174">
        <f t="shared" si="132"/>
        <v>32.190295560129229</v>
      </c>
      <c r="I2173" s="174">
        <f t="shared" si="133"/>
        <v>31.907828625717695</v>
      </c>
    </row>
    <row r="2174" spans="1:9" s="2" customFormat="1" x14ac:dyDescent="0.2">
      <c r="A2174" s="167" t="s">
        <v>109</v>
      </c>
      <c r="B2174" s="231">
        <v>5696420000000</v>
      </c>
      <c r="C2174" s="231">
        <v>1951560105740.01</v>
      </c>
      <c r="D2174" s="231">
        <v>1756973691372.1401</v>
      </c>
      <c r="E2174" s="231">
        <v>1739999111693.48</v>
      </c>
      <c r="F2174" s="232">
        <f t="shared" si="134"/>
        <v>3744859894259.9902</v>
      </c>
      <c r="G2174" s="233">
        <f t="shared" si="135"/>
        <v>34.259413908033643</v>
      </c>
      <c r="H2174" s="233">
        <f t="shared" si="132"/>
        <v>30.84347171332416</v>
      </c>
      <c r="I2174" s="233">
        <f t="shared" si="133"/>
        <v>30.545484913217074</v>
      </c>
    </row>
    <row r="2175" spans="1:9" s="2" customFormat="1" x14ac:dyDescent="0.2">
      <c r="A2175" s="171" t="s">
        <v>28</v>
      </c>
      <c r="B2175" s="172">
        <v>4480227000000</v>
      </c>
      <c r="C2175" s="172">
        <v>1486638177390</v>
      </c>
      <c r="D2175" s="172">
        <v>1483902706285</v>
      </c>
      <c r="E2175" s="172">
        <v>1469147774882</v>
      </c>
      <c r="F2175" s="173">
        <f t="shared" si="134"/>
        <v>2993588822610</v>
      </c>
      <c r="G2175" s="174">
        <f t="shared" si="135"/>
        <v>33.182206557614158</v>
      </c>
      <c r="H2175" s="174">
        <f t="shared" si="132"/>
        <v>33.121150028447218</v>
      </c>
      <c r="I2175" s="174">
        <f t="shared" si="133"/>
        <v>32.791815568318299</v>
      </c>
    </row>
    <row r="2176" spans="1:9" s="2" customFormat="1" x14ac:dyDescent="0.2">
      <c r="A2176" s="185" t="s">
        <v>110</v>
      </c>
      <c r="B2176" s="182">
        <v>1944999400000</v>
      </c>
      <c r="C2176" s="182">
        <v>668469751354</v>
      </c>
      <c r="D2176" s="182">
        <v>668469751354</v>
      </c>
      <c r="E2176" s="182">
        <v>668316088049</v>
      </c>
      <c r="F2176" s="183">
        <f t="shared" si="134"/>
        <v>1276529648646</v>
      </c>
      <c r="G2176" s="184">
        <f t="shared" si="135"/>
        <v>34.368635350427354</v>
      </c>
      <c r="H2176" s="184">
        <f t="shared" si="132"/>
        <v>34.368635350427354</v>
      </c>
      <c r="I2176" s="184">
        <f t="shared" si="133"/>
        <v>34.36073492099792</v>
      </c>
    </row>
    <row r="2177" spans="1:9" s="2" customFormat="1" x14ac:dyDescent="0.2">
      <c r="A2177" s="185" t="s">
        <v>111</v>
      </c>
      <c r="B2177" s="182">
        <v>1270297500000</v>
      </c>
      <c r="C2177" s="182">
        <v>363836822764</v>
      </c>
      <c r="D2177" s="182">
        <v>361101351659</v>
      </c>
      <c r="E2177" s="182">
        <v>349479036003</v>
      </c>
      <c r="F2177" s="183">
        <f t="shared" si="134"/>
        <v>906460677236</v>
      </c>
      <c r="G2177" s="184">
        <f t="shared" si="135"/>
        <v>28.641859309649902</v>
      </c>
      <c r="H2177" s="184">
        <f t="shared" si="132"/>
        <v>28.42651832810818</v>
      </c>
      <c r="I2177" s="184">
        <f t="shared" si="133"/>
        <v>27.511589686904053</v>
      </c>
    </row>
    <row r="2178" spans="1:9" s="2" customFormat="1" x14ac:dyDescent="0.2">
      <c r="A2178" s="185" t="s">
        <v>112</v>
      </c>
      <c r="B2178" s="182">
        <v>1241930100000</v>
      </c>
      <c r="C2178" s="182">
        <v>454331603272</v>
      </c>
      <c r="D2178" s="182">
        <v>454331603272</v>
      </c>
      <c r="E2178" s="182">
        <v>451352650830</v>
      </c>
      <c r="F2178" s="183">
        <f t="shared" si="134"/>
        <v>787598496728</v>
      </c>
      <c r="G2178" s="184">
        <f t="shared" si="135"/>
        <v>36.582703267438319</v>
      </c>
      <c r="H2178" s="184">
        <f t="shared" si="132"/>
        <v>36.582703267438319</v>
      </c>
      <c r="I2178" s="184">
        <f t="shared" si="133"/>
        <v>36.342838524487007</v>
      </c>
    </row>
    <row r="2179" spans="1:9" s="2" customFormat="1" x14ac:dyDescent="0.2">
      <c r="A2179" s="185" t="s">
        <v>217</v>
      </c>
      <c r="B2179" s="182">
        <v>23000000000</v>
      </c>
      <c r="C2179" s="182">
        <v>0</v>
      </c>
      <c r="D2179" s="182">
        <v>0</v>
      </c>
      <c r="E2179" s="182">
        <v>0</v>
      </c>
      <c r="F2179" s="183">
        <f t="shared" si="134"/>
        <v>23000000000</v>
      </c>
      <c r="G2179" s="184">
        <f t="shared" si="135"/>
        <v>0</v>
      </c>
      <c r="H2179" s="184">
        <f t="shared" si="132"/>
        <v>0</v>
      </c>
      <c r="I2179" s="184">
        <f t="shared" si="133"/>
        <v>0</v>
      </c>
    </row>
    <row r="2180" spans="1:9" s="2" customFormat="1" x14ac:dyDescent="0.2">
      <c r="A2180" s="171" t="s">
        <v>29</v>
      </c>
      <c r="B2180" s="172">
        <v>680546300000</v>
      </c>
      <c r="C2180" s="172">
        <v>370221967420.52002</v>
      </c>
      <c r="D2180" s="172">
        <v>180341236055.37</v>
      </c>
      <c r="E2180" s="172">
        <v>178435490210.70999</v>
      </c>
      <c r="F2180" s="173">
        <f t="shared" si="134"/>
        <v>310324332579.47998</v>
      </c>
      <c r="G2180" s="174">
        <f t="shared" si="135"/>
        <v>54.400702409302646</v>
      </c>
      <c r="H2180" s="174">
        <f t="shared" si="132"/>
        <v>26.499480792911516</v>
      </c>
      <c r="I2180" s="174">
        <f t="shared" si="133"/>
        <v>26.219449023631451</v>
      </c>
    </row>
    <row r="2181" spans="1:9" s="2" customFormat="1" x14ac:dyDescent="0.2">
      <c r="A2181" s="185" t="s">
        <v>113</v>
      </c>
      <c r="B2181" s="182">
        <v>680546300000</v>
      </c>
      <c r="C2181" s="182">
        <v>370221967420.52002</v>
      </c>
      <c r="D2181" s="182">
        <v>180341236055.37</v>
      </c>
      <c r="E2181" s="182">
        <v>178435490210.70999</v>
      </c>
      <c r="F2181" s="183">
        <f t="shared" si="134"/>
        <v>310324332579.47998</v>
      </c>
      <c r="G2181" s="184">
        <f t="shared" si="135"/>
        <v>54.400702409302646</v>
      </c>
      <c r="H2181" s="184">
        <f t="shared" si="132"/>
        <v>26.499480792911516</v>
      </c>
      <c r="I2181" s="184">
        <f t="shared" si="133"/>
        <v>26.219449023631451</v>
      </c>
    </row>
    <row r="2182" spans="1:9" s="2" customFormat="1" x14ac:dyDescent="0.2">
      <c r="A2182" s="167" t="s">
        <v>30</v>
      </c>
      <c r="B2182" s="231">
        <v>516876300000</v>
      </c>
      <c r="C2182" s="231">
        <v>89990505288.490005</v>
      </c>
      <c r="D2182" s="231">
        <v>88225436384.490005</v>
      </c>
      <c r="E2182" s="231">
        <v>87914287353.490005</v>
      </c>
      <c r="F2182" s="232">
        <f t="shared" si="134"/>
        <v>426885794711.51001</v>
      </c>
      <c r="G2182" s="233">
        <f t="shared" si="135"/>
        <v>17.410453001712405</v>
      </c>
      <c r="H2182" s="233">
        <f t="shared" si="132"/>
        <v>17.068965318102226</v>
      </c>
      <c r="I2182" s="233">
        <f t="shared" si="133"/>
        <v>17.008767349845602</v>
      </c>
    </row>
    <row r="2183" spans="1:9" s="2" customFormat="1" x14ac:dyDescent="0.2">
      <c r="A2183" s="228" t="s">
        <v>467</v>
      </c>
      <c r="B2183" s="229">
        <v>2242000000</v>
      </c>
      <c r="C2183" s="229">
        <v>1413811119</v>
      </c>
      <c r="D2183" s="229">
        <v>458450234</v>
      </c>
      <c r="E2183" s="229">
        <v>451450234</v>
      </c>
      <c r="F2183" s="230">
        <f t="shared" si="134"/>
        <v>828188881</v>
      </c>
      <c r="G2183" s="191">
        <f t="shared" si="135"/>
        <v>63.060264005352366</v>
      </c>
      <c r="H2183" s="191">
        <f t="shared" ref="H2183:H2246" si="136">IFERROR(IF(D2183&gt;0,+D2183/B2183*100,0),0)</f>
        <v>20.44827091882248</v>
      </c>
      <c r="I2183" s="191">
        <f t="shared" ref="I2183:I2246" si="137">IFERROR(IF(E2183&gt;0,+E2183/B2183*100,0),0)</f>
        <v>20.136049687778769</v>
      </c>
    </row>
    <row r="2184" spans="1:9" s="2" customFormat="1" x14ac:dyDescent="0.2">
      <c r="A2184" s="228" t="s">
        <v>607</v>
      </c>
      <c r="B2184" s="229">
        <v>502500000</v>
      </c>
      <c r="C2184" s="229">
        <v>0</v>
      </c>
      <c r="D2184" s="229">
        <v>0</v>
      </c>
      <c r="E2184" s="229">
        <v>0</v>
      </c>
      <c r="F2184" s="230">
        <f t="shared" si="134"/>
        <v>502500000</v>
      </c>
      <c r="G2184" s="191">
        <f t="shared" si="135"/>
        <v>0</v>
      </c>
      <c r="H2184" s="191">
        <f t="shared" si="136"/>
        <v>0</v>
      </c>
      <c r="I2184" s="191">
        <f t="shared" si="137"/>
        <v>0</v>
      </c>
    </row>
    <row r="2185" spans="1:9" s="2" customFormat="1" x14ac:dyDescent="0.2">
      <c r="A2185" s="185" t="s">
        <v>115</v>
      </c>
      <c r="B2185" s="182">
        <v>100000000000</v>
      </c>
      <c r="C2185" s="182">
        <v>0</v>
      </c>
      <c r="D2185" s="182">
        <v>0</v>
      </c>
      <c r="E2185" s="182">
        <v>0</v>
      </c>
      <c r="F2185" s="183">
        <f t="shared" ref="F2185:F2248" si="138">+B2185-C2185</f>
        <v>100000000000</v>
      </c>
      <c r="G2185" s="184">
        <f t="shared" ref="G2185:G2248" si="139">IFERROR(IF(C2185&gt;0,+C2185/B2185*100,0),0)</f>
        <v>0</v>
      </c>
      <c r="H2185" s="184">
        <f t="shared" si="136"/>
        <v>0</v>
      </c>
      <c r="I2185" s="184">
        <f t="shared" si="137"/>
        <v>0</v>
      </c>
    </row>
    <row r="2186" spans="1:9" s="2" customFormat="1" x14ac:dyDescent="0.2">
      <c r="A2186" s="185" t="s">
        <v>153</v>
      </c>
      <c r="B2186" s="182">
        <v>164700000</v>
      </c>
      <c r="C2186" s="182">
        <v>58341235</v>
      </c>
      <c r="D2186" s="182">
        <v>58341235</v>
      </c>
      <c r="E2186" s="182">
        <v>58341235</v>
      </c>
      <c r="F2186" s="183">
        <f t="shared" si="138"/>
        <v>106358765</v>
      </c>
      <c r="G2186" s="184">
        <f t="shared" si="139"/>
        <v>35.422729204614448</v>
      </c>
      <c r="H2186" s="184">
        <f t="shared" si="136"/>
        <v>35.422729204614448</v>
      </c>
      <c r="I2186" s="184">
        <f t="shared" si="137"/>
        <v>35.422729204614448</v>
      </c>
    </row>
    <row r="2187" spans="1:9" s="2" customFormat="1" x14ac:dyDescent="0.2">
      <c r="A2187" s="185" t="s">
        <v>118</v>
      </c>
      <c r="B2187" s="182">
        <v>13967100000</v>
      </c>
      <c r="C2187" s="182">
        <v>7487236762</v>
      </c>
      <c r="D2187" s="182">
        <v>6677528743</v>
      </c>
      <c r="E2187" s="182">
        <v>6677528743</v>
      </c>
      <c r="F2187" s="183">
        <f t="shared" si="138"/>
        <v>6479863238</v>
      </c>
      <c r="G2187" s="184">
        <f t="shared" si="139"/>
        <v>53.606237243235888</v>
      </c>
      <c r="H2187" s="184">
        <f t="shared" si="136"/>
        <v>47.8089849933057</v>
      </c>
      <c r="I2187" s="184">
        <f t="shared" si="137"/>
        <v>47.8089849933057</v>
      </c>
    </row>
    <row r="2188" spans="1:9" s="2" customFormat="1" x14ac:dyDescent="0.2">
      <c r="A2188" s="185" t="s">
        <v>124</v>
      </c>
      <c r="B2188" s="182">
        <v>400000000000</v>
      </c>
      <c r="C2188" s="182">
        <v>81031116172.490005</v>
      </c>
      <c r="D2188" s="182">
        <v>81031116172.490005</v>
      </c>
      <c r="E2188" s="182">
        <v>80726967141.490005</v>
      </c>
      <c r="F2188" s="183">
        <f t="shared" si="138"/>
        <v>318968883827.51001</v>
      </c>
      <c r="G2188" s="184">
        <f t="shared" si="139"/>
        <v>20.2577790431225</v>
      </c>
      <c r="H2188" s="184">
        <f t="shared" si="136"/>
        <v>20.2577790431225</v>
      </c>
      <c r="I2188" s="184">
        <f t="shared" si="137"/>
        <v>20.181741785372502</v>
      </c>
    </row>
    <row r="2189" spans="1:9" s="2" customFormat="1" x14ac:dyDescent="0.2">
      <c r="A2189" s="167" t="s">
        <v>33</v>
      </c>
      <c r="B2189" s="231">
        <v>2750800000</v>
      </c>
      <c r="C2189" s="231">
        <v>1809230186</v>
      </c>
      <c r="D2189" s="231">
        <v>1605790690</v>
      </c>
      <c r="E2189" s="231">
        <v>1605790690</v>
      </c>
      <c r="F2189" s="232">
        <f t="shared" si="138"/>
        <v>941569814</v>
      </c>
      <c r="G2189" s="233">
        <f t="shared" si="139"/>
        <v>65.771055183946487</v>
      </c>
      <c r="H2189" s="233">
        <f t="shared" si="136"/>
        <v>58.375406790751782</v>
      </c>
      <c r="I2189" s="233">
        <f t="shared" si="137"/>
        <v>58.375406790751782</v>
      </c>
    </row>
    <row r="2190" spans="1:9" s="2" customFormat="1" x14ac:dyDescent="0.2">
      <c r="A2190" s="185" t="s">
        <v>380</v>
      </c>
      <c r="B2190" s="182">
        <v>2750800000</v>
      </c>
      <c r="C2190" s="182">
        <v>1809230186</v>
      </c>
      <c r="D2190" s="182">
        <v>1605790690</v>
      </c>
      <c r="E2190" s="182">
        <v>1605790690</v>
      </c>
      <c r="F2190" s="183">
        <f t="shared" si="138"/>
        <v>941569814</v>
      </c>
      <c r="G2190" s="184">
        <f t="shared" si="139"/>
        <v>65.771055183946487</v>
      </c>
      <c r="H2190" s="184">
        <f t="shared" si="136"/>
        <v>58.375406790751782</v>
      </c>
      <c r="I2190" s="184">
        <f t="shared" si="137"/>
        <v>58.375406790751782</v>
      </c>
    </row>
    <row r="2191" spans="1:9" s="2" customFormat="1" x14ac:dyDescent="0.2">
      <c r="A2191" s="167" t="s">
        <v>127</v>
      </c>
      <c r="B2191" s="231">
        <v>16019600000</v>
      </c>
      <c r="C2191" s="231">
        <v>2900225455</v>
      </c>
      <c r="D2191" s="231">
        <v>2898521957.2800002</v>
      </c>
      <c r="E2191" s="231">
        <v>2895768557.2800002</v>
      </c>
      <c r="F2191" s="232">
        <f t="shared" si="138"/>
        <v>13119374545</v>
      </c>
      <c r="G2191" s="233">
        <f t="shared" si="139"/>
        <v>18.104231410272416</v>
      </c>
      <c r="H2191" s="233">
        <f t="shared" si="136"/>
        <v>18.09359757596944</v>
      </c>
      <c r="I2191" s="233">
        <f t="shared" si="137"/>
        <v>18.076409880895906</v>
      </c>
    </row>
    <row r="2192" spans="1:9" s="2" customFormat="1" x14ac:dyDescent="0.2">
      <c r="A2192" s="185" t="s">
        <v>128</v>
      </c>
      <c r="B2192" s="182">
        <v>3618000000</v>
      </c>
      <c r="C2192" s="182">
        <v>2809463081</v>
      </c>
      <c r="D2192" s="182">
        <v>2807759583.2800002</v>
      </c>
      <c r="E2192" s="182">
        <v>2806967783.2800002</v>
      </c>
      <c r="F2192" s="183">
        <f t="shared" si="138"/>
        <v>808536919</v>
      </c>
      <c r="G2192" s="184">
        <f t="shared" si="139"/>
        <v>77.652379242675508</v>
      </c>
      <c r="H2192" s="184">
        <f t="shared" si="136"/>
        <v>77.605295281370928</v>
      </c>
      <c r="I2192" s="184">
        <f t="shared" si="137"/>
        <v>77.583410262023222</v>
      </c>
    </row>
    <row r="2193" spans="1:9" s="2" customFormat="1" x14ac:dyDescent="0.2">
      <c r="A2193" s="185" t="s">
        <v>129</v>
      </c>
      <c r="B2193" s="187">
        <v>445000000</v>
      </c>
      <c r="C2193" s="187">
        <v>81181374</v>
      </c>
      <c r="D2193" s="187">
        <v>81181374</v>
      </c>
      <c r="E2193" s="187">
        <v>79219774</v>
      </c>
      <c r="F2193" s="188">
        <f t="shared" si="138"/>
        <v>363818626</v>
      </c>
      <c r="G2193" s="184">
        <f t="shared" si="139"/>
        <v>18.243005393258429</v>
      </c>
      <c r="H2193" s="184">
        <f t="shared" si="136"/>
        <v>18.243005393258429</v>
      </c>
      <c r="I2193" s="184">
        <f t="shared" si="137"/>
        <v>17.802196404494381</v>
      </c>
    </row>
    <row r="2194" spans="1:9" s="2" customFormat="1" x14ac:dyDescent="0.2">
      <c r="A2194" s="185" t="s">
        <v>130</v>
      </c>
      <c r="B2194" s="182">
        <v>11897000000</v>
      </c>
      <c r="C2194" s="182">
        <v>0</v>
      </c>
      <c r="D2194" s="182">
        <v>0</v>
      </c>
      <c r="E2194" s="182">
        <v>0</v>
      </c>
      <c r="F2194" s="183">
        <f t="shared" si="138"/>
        <v>11897000000</v>
      </c>
      <c r="G2194" s="184">
        <f t="shared" si="139"/>
        <v>0</v>
      </c>
      <c r="H2194" s="184">
        <f t="shared" si="136"/>
        <v>0</v>
      </c>
      <c r="I2194" s="184">
        <f t="shared" si="137"/>
        <v>0</v>
      </c>
    </row>
    <row r="2195" spans="1:9" s="2" customFormat="1" x14ac:dyDescent="0.2">
      <c r="A2195" s="185" t="s">
        <v>189</v>
      </c>
      <c r="B2195" s="182">
        <v>59600000</v>
      </c>
      <c r="C2195" s="182">
        <v>9581000</v>
      </c>
      <c r="D2195" s="182">
        <v>9581000</v>
      </c>
      <c r="E2195" s="182">
        <v>9581000</v>
      </c>
      <c r="F2195" s="183">
        <f t="shared" si="138"/>
        <v>50019000</v>
      </c>
      <c r="G2195" s="184">
        <f t="shared" si="139"/>
        <v>16.075503355704697</v>
      </c>
      <c r="H2195" s="184">
        <f t="shared" si="136"/>
        <v>16.075503355704697</v>
      </c>
      <c r="I2195" s="184">
        <f t="shared" si="137"/>
        <v>16.075503355704697</v>
      </c>
    </row>
    <row r="2196" spans="1:9" s="2" customFormat="1" x14ac:dyDescent="0.2">
      <c r="A2196" s="167" t="s">
        <v>332</v>
      </c>
      <c r="B2196" s="231">
        <v>173977914661</v>
      </c>
      <c r="C2196" s="231">
        <v>173977914661</v>
      </c>
      <c r="D2196" s="231">
        <v>173977914661</v>
      </c>
      <c r="E2196" s="231">
        <v>173977914661</v>
      </c>
      <c r="F2196" s="232">
        <f t="shared" si="138"/>
        <v>0</v>
      </c>
      <c r="G2196" s="233">
        <f t="shared" si="139"/>
        <v>100</v>
      </c>
      <c r="H2196" s="233">
        <f t="shared" si="136"/>
        <v>100</v>
      </c>
      <c r="I2196" s="233">
        <f t="shared" si="137"/>
        <v>100</v>
      </c>
    </row>
    <row r="2197" spans="1:9" s="2" customFormat="1" x14ac:dyDescent="0.2">
      <c r="A2197" s="167" t="s">
        <v>41</v>
      </c>
      <c r="B2197" s="231">
        <v>173977914661</v>
      </c>
      <c r="C2197" s="231">
        <v>173977914661</v>
      </c>
      <c r="D2197" s="231">
        <v>173977914661</v>
      </c>
      <c r="E2197" s="231">
        <v>173977914661</v>
      </c>
      <c r="F2197" s="232">
        <f t="shared" si="138"/>
        <v>0</v>
      </c>
      <c r="G2197" s="233">
        <f t="shared" si="139"/>
        <v>100</v>
      </c>
      <c r="H2197" s="233">
        <f t="shared" si="136"/>
        <v>100</v>
      </c>
      <c r="I2197" s="233">
        <f t="shared" si="137"/>
        <v>100</v>
      </c>
    </row>
    <row r="2198" spans="1:9" s="2" customFormat="1" x14ac:dyDescent="0.2">
      <c r="A2198" s="185" t="s">
        <v>333</v>
      </c>
      <c r="B2198" s="182">
        <v>173977914661</v>
      </c>
      <c r="C2198" s="182">
        <v>173977914661</v>
      </c>
      <c r="D2198" s="182">
        <v>173977914661</v>
      </c>
      <c r="E2198" s="182">
        <v>173977914661</v>
      </c>
      <c r="F2198" s="183">
        <f t="shared" si="138"/>
        <v>0</v>
      </c>
      <c r="G2198" s="184">
        <f t="shared" si="139"/>
        <v>100</v>
      </c>
      <c r="H2198" s="184">
        <f t="shared" si="136"/>
        <v>100</v>
      </c>
      <c r="I2198" s="184">
        <f t="shared" si="137"/>
        <v>100</v>
      </c>
    </row>
    <row r="2199" spans="1:9" s="2" customFormat="1" x14ac:dyDescent="0.2">
      <c r="A2199" s="167" t="s">
        <v>131</v>
      </c>
      <c r="B2199" s="231">
        <v>152812064151</v>
      </c>
      <c r="C2199" s="231">
        <v>130005381457.56</v>
      </c>
      <c r="D2199" s="231">
        <v>7937488353.6400003</v>
      </c>
      <c r="E2199" s="231">
        <v>7898491451.9800005</v>
      </c>
      <c r="F2199" s="232">
        <f t="shared" si="138"/>
        <v>22806682693.440002</v>
      </c>
      <c r="G2199" s="233">
        <f t="shared" si="139"/>
        <v>85.075338900661819</v>
      </c>
      <c r="H2199" s="233">
        <f t="shared" si="136"/>
        <v>5.1942812223232817</v>
      </c>
      <c r="I2199" s="233">
        <f t="shared" si="137"/>
        <v>5.1687617046879035</v>
      </c>
    </row>
    <row r="2200" spans="1:9" s="2" customFormat="1" x14ac:dyDescent="0.2">
      <c r="A2200" s="167" t="s">
        <v>1659</v>
      </c>
      <c r="B2200" s="231">
        <v>152812064151</v>
      </c>
      <c r="C2200" s="231">
        <v>130005381457.56</v>
      </c>
      <c r="D2200" s="231">
        <v>7937488353.6400003</v>
      </c>
      <c r="E2200" s="231">
        <v>7898491451.9800005</v>
      </c>
      <c r="F2200" s="232">
        <f t="shared" si="138"/>
        <v>22806682693.440002</v>
      </c>
      <c r="G2200" s="233">
        <f t="shared" si="139"/>
        <v>85.075338900661819</v>
      </c>
      <c r="H2200" s="233">
        <f t="shared" si="136"/>
        <v>5.1942812223232817</v>
      </c>
      <c r="I2200" s="233">
        <f t="shared" si="137"/>
        <v>5.1687617046879035</v>
      </c>
    </row>
    <row r="2201" spans="1:9" s="2" customFormat="1" x14ac:dyDescent="0.2">
      <c r="A2201" s="185" t="s">
        <v>608</v>
      </c>
      <c r="B2201" s="182">
        <v>16000000000</v>
      </c>
      <c r="C2201" s="182">
        <v>12859953430.5</v>
      </c>
      <c r="D2201" s="182">
        <v>0</v>
      </c>
      <c r="E2201" s="182">
        <v>0</v>
      </c>
      <c r="F2201" s="183">
        <f t="shared" si="138"/>
        <v>3140046569.5</v>
      </c>
      <c r="G2201" s="184">
        <f t="shared" si="139"/>
        <v>80.374708940624998</v>
      </c>
      <c r="H2201" s="184">
        <f t="shared" si="136"/>
        <v>0</v>
      </c>
      <c r="I2201" s="184">
        <f t="shared" si="137"/>
        <v>0</v>
      </c>
    </row>
    <row r="2202" spans="1:9" s="2" customFormat="1" x14ac:dyDescent="0.2">
      <c r="A2202" s="185" t="s">
        <v>609</v>
      </c>
      <c r="B2202" s="182">
        <v>6285000000</v>
      </c>
      <c r="C2202" s="182">
        <v>772277636</v>
      </c>
      <c r="D2202" s="182">
        <v>90182000</v>
      </c>
      <c r="E2202" s="182">
        <v>90182000</v>
      </c>
      <c r="F2202" s="183">
        <f t="shared" si="138"/>
        <v>5512722364</v>
      </c>
      <c r="G2202" s="184">
        <f t="shared" si="139"/>
        <v>12.287631439936357</v>
      </c>
      <c r="H2202" s="184">
        <f t="shared" si="136"/>
        <v>1.4348766905330153</v>
      </c>
      <c r="I2202" s="184">
        <f t="shared" si="137"/>
        <v>1.4348766905330153</v>
      </c>
    </row>
    <row r="2203" spans="1:9" s="2" customFormat="1" x14ac:dyDescent="0.2">
      <c r="A2203" s="185" t="s">
        <v>610</v>
      </c>
      <c r="B2203" s="182">
        <v>65139605309</v>
      </c>
      <c r="C2203" s="182">
        <v>64742178315.590004</v>
      </c>
      <c r="D2203" s="182">
        <v>7835721273.6400003</v>
      </c>
      <c r="E2203" s="182">
        <v>7806724371.9800005</v>
      </c>
      <c r="F2203" s="183">
        <f t="shared" si="138"/>
        <v>397426993.40999603</v>
      </c>
      <c r="G2203" s="184">
        <f t="shared" si="139"/>
        <v>99.389884247034132</v>
      </c>
      <c r="H2203" s="184">
        <f t="shared" si="136"/>
        <v>12.029119974660606</v>
      </c>
      <c r="I2203" s="184">
        <f t="shared" si="137"/>
        <v>11.984604964902031</v>
      </c>
    </row>
    <row r="2204" spans="1:9" s="2" customFormat="1" x14ac:dyDescent="0.2">
      <c r="A2204" s="228" t="s">
        <v>611</v>
      </c>
      <c r="B2204" s="229">
        <v>61130456068</v>
      </c>
      <c r="C2204" s="229">
        <v>50434061031</v>
      </c>
      <c r="D2204" s="229">
        <v>0</v>
      </c>
      <c r="E2204" s="229">
        <v>0</v>
      </c>
      <c r="F2204" s="230">
        <f t="shared" si="138"/>
        <v>10696395037</v>
      </c>
      <c r="G2204" s="191">
        <f t="shared" si="139"/>
        <v>82.502347070498544</v>
      </c>
      <c r="H2204" s="191">
        <f t="shared" si="136"/>
        <v>0</v>
      </c>
      <c r="I2204" s="191">
        <f t="shared" si="137"/>
        <v>0</v>
      </c>
    </row>
    <row r="2205" spans="1:9" s="2" customFormat="1" x14ac:dyDescent="0.2">
      <c r="A2205" s="228" t="s">
        <v>612</v>
      </c>
      <c r="B2205" s="229">
        <v>4257002774</v>
      </c>
      <c r="C2205" s="229">
        <v>1196911044.47</v>
      </c>
      <c r="D2205" s="229">
        <v>11585080</v>
      </c>
      <c r="E2205" s="229">
        <v>1585080</v>
      </c>
      <c r="F2205" s="230">
        <f t="shared" si="138"/>
        <v>3060091729.5299997</v>
      </c>
      <c r="G2205" s="191">
        <f t="shared" si="139"/>
        <v>28.116285283632752</v>
      </c>
      <c r="H2205" s="191">
        <f t="shared" si="136"/>
        <v>0.27214170661942821</v>
      </c>
      <c r="I2205" s="191">
        <f t="shared" si="137"/>
        <v>3.723464804112904E-2</v>
      </c>
    </row>
    <row r="2206" spans="1:9" s="2" customFormat="1" x14ac:dyDescent="0.2">
      <c r="A2206" s="171" t="s">
        <v>613</v>
      </c>
      <c r="B2206" s="172">
        <v>430691975679</v>
      </c>
      <c r="C2206" s="172">
        <v>150860374228.04999</v>
      </c>
      <c r="D2206" s="172">
        <v>112249494817.55</v>
      </c>
      <c r="E2206" s="172">
        <v>112150064894.88998</v>
      </c>
      <c r="F2206" s="173">
        <f t="shared" si="138"/>
        <v>279831601450.95001</v>
      </c>
      <c r="G2206" s="174">
        <f t="shared" si="139"/>
        <v>35.027440200206577</v>
      </c>
      <c r="H2206" s="174">
        <f t="shared" si="136"/>
        <v>26.062592561791988</v>
      </c>
      <c r="I2206" s="174">
        <f t="shared" si="137"/>
        <v>26.039506475151235</v>
      </c>
    </row>
    <row r="2207" spans="1:9" s="2" customFormat="1" x14ac:dyDescent="0.2">
      <c r="A2207" s="167" t="s">
        <v>109</v>
      </c>
      <c r="B2207" s="231">
        <v>334098700000</v>
      </c>
      <c r="C2207" s="231">
        <v>127182226404.17999</v>
      </c>
      <c r="D2207" s="231">
        <v>111811820478.29001</v>
      </c>
      <c r="E2207" s="231">
        <v>111713214297.73</v>
      </c>
      <c r="F2207" s="232">
        <f t="shared" si="138"/>
        <v>206916473595.82001</v>
      </c>
      <c r="G2207" s="233">
        <f t="shared" si="139"/>
        <v>38.067261681706633</v>
      </c>
      <c r="H2207" s="233">
        <f t="shared" si="136"/>
        <v>33.46670324616349</v>
      </c>
      <c r="I2207" s="233">
        <f t="shared" si="137"/>
        <v>33.437189159290355</v>
      </c>
    </row>
    <row r="2208" spans="1:9" s="2" customFormat="1" x14ac:dyDescent="0.2">
      <c r="A2208" s="171" t="s">
        <v>28</v>
      </c>
      <c r="B2208" s="172">
        <v>273375100000</v>
      </c>
      <c r="C2208" s="172">
        <v>97293177864</v>
      </c>
      <c r="D2208" s="172">
        <v>96695395813</v>
      </c>
      <c r="E2208" s="172">
        <v>96695395813</v>
      </c>
      <c r="F2208" s="173">
        <f t="shared" si="138"/>
        <v>176081922136</v>
      </c>
      <c r="G2208" s="174">
        <f t="shared" si="139"/>
        <v>35.589626803611594</v>
      </c>
      <c r="H2208" s="174">
        <f t="shared" si="136"/>
        <v>35.370959466681498</v>
      </c>
      <c r="I2208" s="174">
        <f t="shared" si="137"/>
        <v>35.370959466681498</v>
      </c>
    </row>
    <row r="2209" spans="1:9" s="2" customFormat="1" x14ac:dyDescent="0.2">
      <c r="A2209" s="185" t="s">
        <v>110</v>
      </c>
      <c r="B2209" s="182">
        <v>185612500000</v>
      </c>
      <c r="C2209" s="182">
        <v>65713868750</v>
      </c>
      <c r="D2209" s="182">
        <v>65706693514</v>
      </c>
      <c r="E2209" s="182">
        <v>65706693514</v>
      </c>
      <c r="F2209" s="183">
        <f t="shared" si="138"/>
        <v>119898631250</v>
      </c>
      <c r="G2209" s="184">
        <f t="shared" si="139"/>
        <v>35.403794868341301</v>
      </c>
      <c r="H2209" s="184">
        <f t="shared" si="136"/>
        <v>35.399929161020943</v>
      </c>
      <c r="I2209" s="184">
        <f t="shared" si="137"/>
        <v>35.399929161020943</v>
      </c>
    </row>
    <row r="2210" spans="1:9" s="2" customFormat="1" x14ac:dyDescent="0.2">
      <c r="A2210" s="185" t="s">
        <v>111</v>
      </c>
      <c r="B2210" s="182">
        <v>74102900000</v>
      </c>
      <c r="C2210" s="182">
        <v>26983281622</v>
      </c>
      <c r="D2210" s="182">
        <v>26392981689</v>
      </c>
      <c r="E2210" s="182">
        <v>26392981689</v>
      </c>
      <c r="F2210" s="183">
        <f t="shared" si="138"/>
        <v>47119618378</v>
      </c>
      <c r="G2210" s="184">
        <f t="shared" si="139"/>
        <v>36.413259969582832</v>
      </c>
      <c r="H2210" s="184">
        <f t="shared" si="136"/>
        <v>35.616665054943866</v>
      </c>
      <c r="I2210" s="184">
        <f t="shared" si="137"/>
        <v>35.616665054943866</v>
      </c>
    </row>
    <row r="2211" spans="1:9" s="2" customFormat="1" x14ac:dyDescent="0.2">
      <c r="A2211" s="228" t="s">
        <v>112</v>
      </c>
      <c r="B2211" s="229">
        <v>13659700000</v>
      </c>
      <c r="C2211" s="229">
        <v>4596027492</v>
      </c>
      <c r="D2211" s="229">
        <v>4595720610</v>
      </c>
      <c r="E2211" s="229">
        <v>4595720610</v>
      </c>
      <c r="F2211" s="230">
        <f t="shared" si="138"/>
        <v>9063672508</v>
      </c>
      <c r="G2211" s="191">
        <f t="shared" si="139"/>
        <v>33.646621023887782</v>
      </c>
      <c r="H2211" s="191">
        <f t="shared" si="136"/>
        <v>33.644374400609088</v>
      </c>
      <c r="I2211" s="191">
        <f t="shared" si="137"/>
        <v>33.644374400609088</v>
      </c>
    </row>
    <row r="2212" spans="1:9" s="2" customFormat="1" x14ac:dyDescent="0.2">
      <c r="A2212" s="171" t="s">
        <v>29</v>
      </c>
      <c r="B2212" s="172">
        <v>42904200000</v>
      </c>
      <c r="C2212" s="172">
        <v>28554402762.18</v>
      </c>
      <c r="D2212" s="172">
        <v>14140139491.290001</v>
      </c>
      <c r="E2212" s="172">
        <v>14041533310.73</v>
      </c>
      <c r="F2212" s="173">
        <f t="shared" si="138"/>
        <v>14349797237.82</v>
      </c>
      <c r="G2212" s="174">
        <f t="shared" si="139"/>
        <v>66.553863636147511</v>
      </c>
      <c r="H2212" s="174">
        <f t="shared" si="136"/>
        <v>32.957471509292795</v>
      </c>
      <c r="I2212" s="174">
        <f t="shared" si="137"/>
        <v>32.727642773271612</v>
      </c>
    </row>
    <row r="2213" spans="1:9" s="2" customFormat="1" x14ac:dyDescent="0.2">
      <c r="A2213" s="185" t="s">
        <v>113</v>
      </c>
      <c r="B2213" s="187">
        <v>42904200000</v>
      </c>
      <c r="C2213" s="187">
        <v>28554402762.18</v>
      </c>
      <c r="D2213" s="187">
        <v>14140139491.290001</v>
      </c>
      <c r="E2213" s="187">
        <v>14041533310.73</v>
      </c>
      <c r="F2213" s="188">
        <f t="shared" si="138"/>
        <v>14349797237.82</v>
      </c>
      <c r="G2213" s="184">
        <f t="shared" si="139"/>
        <v>66.553863636147511</v>
      </c>
      <c r="H2213" s="184">
        <f t="shared" si="136"/>
        <v>32.957471509292795</v>
      </c>
      <c r="I2213" s="184">
        <f t="shared" si="137"/>
        <v>32.727642773271612</v>
      </c>
    </row>
    <row r="2214" spans="1:9" s="2" customFormat="1" x14ac:dyDescent="0.2">
      <c r="A2214" s="167" t="s">
        <v>30</v>
      </c>
      <c r="B2214" s="231">
        <v>16500200000</v>
      </c>
      <c r="C2214" s="231">
        <v>930840577</v>
      </c>
      <c r="D2214" s="231">
        <v>572479973</v>
      </c>
      <c r="E2214" s="231">
        <v>572479973</v>
      </c>
      <c r="F2214" s="232">
        <f t="shared" si="138"/>
        <v>15569359423</v>
      </c>
      <c r="G2214" s="233">
        <f t="shared" si="139"/>
        <v>5.6413896619434922</v>
      </c>
      <c r="H2214" s="233">
        <f t="shared" si="136"/>
        <v>3.4695335389874065</v>
      </c>
      <c r="I2214" s="233">
        <f t="shared" si="137"/>
        <v>3.4695335389874065</v>
      </c>
    </row>
    <row r="2215" spans="1:9" s="2" customFormat="1" x14ac:dyDescent="0.2">
      <c r="A2215" s="185" t="s">
        <v>115</v>
      </c>
      <c r="B2215" s="182">
        <v>12721800000</v>
      </c>
      <c r="C2215" s="182">
        <v>0</v>
      </c>
      <c r="D2215" s="182">
        <v>0</v>
      </c>
      <c r="E2215" s="182">
        <v>0</v>
      </c>
      <c r="F2215" s="183">
        <f t="shared" si="138"/>
        <v>12721800000</v>
      </c>
      <c r="G2215" s="184">
        <f t="shared" si="139"/>
        <v>0</v>
      </c>
      <c r="H2215" s="184">
        <f t="shared" si="136"/>
        <v>0</v>
      </c>
      <c r="I2215" s="184">
        <f t="shared" si="137"/>
        <v>0</v>
      </c>
    </row>
    <row r="2216" spans="1:9" s="2" customFormat="1" x14ac:dyDescent="0.2">
      <c r="A2216" s="228" t="s">
        <v>118</v>
      </c>
      <c r="B2216" s="229">
        <v>1262700000</v>
      </c>
      <c r="C2216" s="229">
        <v>611084814</v>
      </c>
      <c r="D2216" s="229">
        <v>572479973</v>
      </c>
      <c r="E2216" s="229">
        <v>572479973</v>
      </c>
      <c r="F2216" s="230">
        <f t="shared" si="138"/>
        <v>651615186</v>
      </c>
      <c r="G2216" s="191">
        <f t="shared" si="139"/>
        <v>48.395090995485859</v>
      </c>
      <c r="H2216" s="191">
        <f t="shared" si="136"/>
        <v>45.337766136057652</v>
      </c>
      <c r="I2216" s="191">
        <f t="shared" si="137"/>
        <v>45.337766136057652</v>
      </c>
    </row>
    <row r="2217" spans="1:9" s="2" customFormat="1" x14ac:dyDescent="0.2">
      <c r="A2217" s="228" t="s">
        <v>124</v>
      </c>
      <c r="B2217" s="229">
        <v>1015700000</v>
      </c>
      <c r="C2217" s="229">
        <v>0</v>
      </c>
      <c r="D2217" s="229">
        <v>0</v>
      </c>
      <c r="E2217" s="229">
        <v>0</v>
      </c>
      <c r="F2217" s="230">
        <f t="shared" si="138"/>
        <v>1015700000</v>
      </c>
      <c r="G2217" s="191">
        <f t="shared" si="139"/>
        <v>0</v>
      </c>
      <c r="H2217" s="191">
        <f t="shared" si="136"/>
        <v>0</v>
      </c>
      <c r="I2217" s="191">
        <f t="shared" si="137"/>
        <v>0</v>
      </c>
    </row>
    <row r="2218" spans="1:9" s="2" customFormat="1" x14ac:dyDescent="0.2">
      <c r="A2218" s="228" t="s">
        <v>614</v>
      </c>
      <c r="B2218" s="229">
        <v>1500000000</v>
      </c>
      <c r="C2218" s="229">
        <v>319755763</v>
      </c>
      <c r="D2218" s="229">
        <v>0</v>
      </c>
      <c r="E2218" s="229">
        <v>0</v>
      </c>
      <c r="F2218" s="230">
        <f t="shared" si="138"/>
        <v>1180244237</v>
      </c>
      <c r="G2218" s="191">
        <f t="shared" si="139"/>
        <v>21.317050866666669</v>
      </c>
      <c r="H2218" s="191">
        <f t="shared" si="136"/>
        <v>0</v>
      </c>
      <c r="I2218" s="191">
        <f t="shared" si="137"/>
        <v>0</v>
      </c>
    </row>
    <row r="2219" spans="1:9" s="2" customFormat="1" x14ac:dyDescent="0.2">
      <c r="A2219" s="171" t="s">
        <v>127</v>
      </c>
      <c r="B2219" s="172">
        <v>1319200000</v>
      </c>
      <c r="C2219" s="172">
        <v>403805201</v>
      </c>
      <c r="D2219" s="172">
        <v>403805201</v>
      </c>
      <c r="E2219" s="172">
        <v>403805201</v>
      </c>
      <c r="F2219" s="173">
        <f t="shared" si="138"/>
        <v>915394799</v>
      </c>
      <c r="G2219" s="174">
        <f t="shared" si="139"/>
        <v>30.609854533050335</v>
      </c>
      <c r="H2219" s="174">
        <f t="shared" si="136"/>
        <v>30.609854533050335</v>
      </c>
      <c r="I2219" s="174">
        <f t="shared" si="137"/>
        <v>30.609854533050335</v>
      </c>
    </row>
    <row r="2220" spans="1:9" s="2" customFormat="1" x14ac:dyDescent="0.2">
      <c r="A2220" s="185" t="s">
        <v>128</v>
      </c>
      <c r="B2220" s="182">
        <v>469200000</v>
      </c>
      <c r="C2220" s="182">
        <v>403805201</v>
      </c>
      <c r="D2220" s="182">
        <v>403805201</v>
      </c>
      <c r="E2220" s="182">
        <v>403805201</v>
      </c>
      <c r="F2220" s="183">
        <f t="shared" si="138"/>
        <v>65394799</v>
      </c>
      <c r="G2220" s="184">
        <f t="shared" si="139"/>
        <v>86.062489556692242</v>
      </c>
      <c r="H2220" s="184">
        <f t="shared" si="136"/>
        <v>86.062489556692242</v>
      </c>
      <c r="I2220" s="184">
        <f t="shared" si="137"/>
        <v>86.062489556692242</v>
      </c>
    </row>
    <row r="2221" spans="1:9" s="2" customFormat="1" x14ac:dyDescent="0.2">
      <c r="A2221" s="185" t="s">
        <v>130</v>
      </c>
      <c r="B2221" s="182">
        <v>850000000</v>
      </c>
      <c r="C2221" s="182">
        <v>0</v>
      </c>
      <c r="D2221" s="182">
        <v>0</v>
      </c>
      <c r="E2221" s="182">
        <v>0</v>
      </c>
      <c r="F2221" s="183">
        <f t="shared" si="138"/>
        <v>850000000</v>
      </c>
      <c r="G2221" s="184">
        <f t="shared" si="139"/>
        <v>0</v>
      </c>
      <c r="H2221" s="184">
        <f t="shared" si="136"/>
        <v>0</v>
      </c>
      <c r="I2221" s="184">
        <f t="shared" si="137"/>
        <v>0</v>
      </c>
    </row>
    <row r="2222" spans="1:9" s="2" customFormat="1" x14ac:dyDescent="0.2">
      <c r="A2222" s="167" t="s">
        <v>131</v>
      </c>
      <c r="B2222" s="231">
        <v>96593275679</v>
      </c>
      <c r="C2222" s="231">
        <v>23678147823.870003</v>
      </c>
      <c r="D2222" s="231">
        <v>437674339.25999999</v>
      </c>
      <c r="E2222" s="231">
        <v>436850597.15999997</v>
      </c>
      <c r="F2222" s="232">
        <f t="shared" si="138"/>
        <v>72915127855.130005</v>
      </c>
      <c r="G2222" s="233">
        <f t="shared" si="139"/>
        <v>24.513246556165591</v>
      </c>
      <c r="H2222" s="233">
        <f t="shared" si="136"/>
        <v>0.45311056715219489</v>
      </c>
      <c r="I2222" s="233">
        <f t="shared" si="137"/>
        <v>0.45225777269604917</v>
      </c>
    </row>
    <row r="2223" spans="1:9" s="2" customFormat="1" x14ac:dyDescent="0.2">
      <c r="A2223" s="167" t="s">
        <v>1659</v>
      </c>
      <c r="B2223" s="231">
        <v>96593275679</v>
      </c>
      <c r="C2223" s="231">
        <v>23678147823.870003</v>
      </c>
      <c r="D2223" s="231">
        <v>437674339.25999999</v>
      </c>
      <c r="E2223" s="231">
        <v>436850597.15999997</v>
      </c>
      <c r="F2223" s="232">
        <f t="shared" si="138"/>
        <v>72915127855.130005</v>
      </c>
      <c r="G2223" s="233">
        <f t="shared" si="139"/>
        <v>24.513246556165591</v>
      </c>
      <c r="H2223" s="233">
        <f t="shared" si="136"/>
        <v>0.45311056715219489</v>
      </c>
      <c r="I2223" s="233">
        <f t="shared" si="137"/>
        <v>0.45225777269604917</v>
      </c>
    </row>
    <row r="2224" spans="1:9" s="2" customFormat="1" x14ac:dyDescent="0.2">
      <c r="A2224" s="185" t="s">
        <v>609</v>
      </c>
      <c r="B2224" s="182">
        <v>8524160000</v>
      </c>
      <c r="C2224" s="182">
        <v>4292444797</v>
      </c>
      <c r="D2224" s="182">
        <v>0</v>
      </c>
      <c r="E2224" s="182">
        <v>0</v>
      </c>
      <c r="F2224" s="183">
        <f t="shared" si="138"/>
        <v>4231715203</v>
      </c>
      <c r="G2224" s="184">
        <f t="shared" si="139"/>
        <v>50.356220401775666</v>
      </c>
      <c r="H2224" s="184">
        <f t="shared" si="136"/>
        <v>0</v>
      </c>
      <c r="I2224" s="184">
        <f t="shared" si="137"/>
        <v>0</v>
      </c>
    </row>
    <row r="2225" spans="1:9" s="2" customFormat="1" x14ac:dyDescent="0.2">
      <c r="A2225" s="228" t="s">
        <v>615</v>
      </c>
      <c r="B2225" s="229">
        <v>10500000000</v>
      </c>
      <c r="C2225" s="229">
        <v>730516914</v>
      </c>
      <c r="D2225" s="229">
        <v>7581900</v>
      </c>
      <c r="E2225" s="229">
        <v>7581900</v>
      </c>
      <c r="F2225" s="230">
        <f t="shared" si="138"/>
        <v>9769483086</v>
      </c>
      <c r="G2225" s="191">
        <f t="shared" si="139"/>
        <v>6.957303942857143</v>
      </c>
      <c r="H2225" s="191">
        <f t="shared" si="136"/>
        <v>7.2208571428571428E-2</v>
      </c>
      <c r="I2225" s="191">
        <f t="shared" si="137"/>
        <v>7.2208571428571428E-2</v>
      </c>
    </row>
    <row r="2226" spans="1:9" s="2" customFormat="1" x14ac:dyDescent="0.2">
      <c r="A2226" s="185" t="s">
        <v>616</v>
      </c>
      <c r="B2226" s="182">
        <v>100000000</v>
      </c>
      <c r="C2226" s="182">
        <v>45347099</v>
      </c>
      <c r="D2226" s="182">
        <v>0</v>
      </c>
      <c r="E2226" s="182">
        <v>0</v>
      </c>
      <c r="F2226" s="183">
        <f t="shared" si="138"/>
        <v>54652901</v>
      </c>
      <c r="G2226" s="184">
        <f t="shared" si="139"/>
        <v>45.347099</v>
      </c>
      <c r="H2226" s="184">
        <f t="shared" si="136"/>
        <v>0</v>
      </c>
      <c r="I2226" s="184">
        <f t="shared" si="137"/>
        <v>0</v>
      </c>
    </row>
    <row r="2227" spans="1:9" s="2" customFormat="1" x14ac:dyDescent="0.2">
      <c r="A2227" s="228" t="s">
        <v>617</v>
      </c>
      <c r="B2227" s="229">
        <v>4570000000</v>
      </c>
      <c r="C2227" s="229">
        <v>1989492450</v>
      </c>
      <c r="D2227" s="229">
        <v>295815744</v>
      </c>
      <c r="E2227" s="229">
        <v>294992001.89999998</v>
      </c>
      <c r="F2227" s="230">
        <f t="shared" si="138"/>
        <v>2580507550</v>
      </c>
      <c r="G2227" s="191">
        <f t="shared" si="139"/>
        <v>43.533751641137854</v>
      </c>
      <c r="H2227" s="191">
        <f t="shared" si="136"/>
        <v>6.4729922100656454</v>
      </c>
      <c r="I2227" s="191">
        <f t="shared" si="137"/>
        <v>6.4549672188183802</v>
      </c>
    </row>
    <row r="2228" spans="1:9" s="2" customFormat="1" x14ac:dyDescent="0.2">
      <c r="A2228" s="185" t="s">
        <v>618</v>
      </c>
      <c r="B2228" s="182">
        <v>4360000000</v>
      </c>
      <c r="C2228" s="182">
        <v>3485162515</v>
      </c>
      <c r="D2228" s="182">
        <v>0</v>
      </c>
      <c r="E2228" s="182">
        <v>0</v>
      </c>
      <c r="F2228" s="183">
        <f t="shared" si="138"/>
        <v>874837485</v>
      </c>
      <c r="G2228" s="184">
        <f t="shared" si="139"/>
        <v>79.93492006880733</v>
      </c>
      <c r="H2228" s="184">
        <f t="shared" si="136"/>
        <v>0</v>
      </c>
      <c r="I2228" s="184">
        <f t="shared" si="137"/>
        <v>0</v>
      </c>
    </row>
    <row r="2229" spans="1:9" s="2" customFormat="1" x14ac:dyDescent="0.2">
      <c r="A2229" s="185" t="s">
        <v>619</v>
      </c>
      <c r="B2229" s="182">
        <v>11899000000</v>
      </c>
      <c r="C2229" s="182">
        <v>964953647.10000002</v>
      </c>
      <c r="D2229" s="182">
        <v>49500000</v>
      </c>
      <c r="E2229" s="182">
        <v>49500000</v>
      </c>
      <c r="F2229" s="183">
        <f t="shared" si="138"/>
        <v>10934046352.9</v>
      </c>
      <c r="G2229" s="184">
        <f t="shared" si="139"/>
        <v>8.1095356508950331</v>
      </c>
      <c r="H2229" s="184">
        <f t="shared" si="136"/>
        <v>0.41600134465081096</v>
      </c>
      <c r="I2229" s="184">
        <f t="shared" si="137"/>
        <v>0.41600134465081096</v>
      </c>
    </row>
    <row r="2230" spans="1:9" s="2" customFormat="1" x14ac:dyDescent="0.2">
      <c r="A2230" s="185" t="s">
        <v>620</v>
      </c>
      <c r="B2230" s="182">
        <v>1300000000</v>
      </c>
      <c r="C2230" s="182">
        <v>89923795</v>
      </c>
      <c r="D2230" s="182">
        <v>0</v>
      </c>
      <c r="E2230" s="182">
        <v>0</v>
      </c>
      <c r="F2230" s="183">
        <f t="shared" si="138"/>
        <v>1210076205</v>
      </c>
      <c r="G2230" s="184">
        <f t="shared" si="139"/>
        <v>6.9172150000000006</v>
      </c>
      <c r="H2230" s="184">
        <f t="shared" si="136"/>
        <v>0</v>
      </c>
      <c r="I2230" s="184">
        <f t="shared" si="137"/>
        <v>0</v>
      </c>
    </row>
    <row r="2231" spans="1:9" s="2" customFormat="1" x14ac:dyDescent="0.2">
      <c r="A2231" s="185" t="s">
        <v>621</v>
      </c>
      <c r="B2231" s="182">
        <v>20000000000</v>
      </c>
      <c r="C2231" s="182">
        <v>659619570</v>
      </c>
      <c r="D2231" s="182">
        <v>0</v>
      </c>
      <c r="E2231" s="182">
        <v>0</v>
      </c>
      <c r="F2231" s="183">
        <f t="shared" si="138"/>
        <v>19340380430</v>
      </c>
      <c r="G2231" s="184">
        <f t="shared" si="139"/>
        <v>3.29809785</v>
      </c>
      <c r="H2231" s="184">
        <f t="shared" si="136"/>
        <v>0</v>
      </c>
      <c r="I2231" s="184">
        <f t="shared" si="137"/>
        <v>0</v>
      </c>
    </row>
    <row r="2232" spans="1:9" s="2" customFormat="1" x14ac:dyDescent="0.2">
      <c r="A2232" s="185" t="s">
        <v>622</v>
      </c>
      <c r="B2232" s="182">
        <v>330000000</v>
      </c>
      <c r="C2232" s="182">
        <v>15371185.779999999</v>
      </c>
      <c r="D2232" s="182">
        <v>9525757.2599999998</v>
      </c>
      <c r="E2232" s="182">
        <v>9525757.2599999998</v>
      </c>
      <c r="F2232" s="183">
        <f t="shared" si="138"/>
        <v>314628814.22000003</v>
      </c>
      <c r="G2232" s="184">
        <f t="shared" si="139"/>
        <v>4.657935084848484</v>
      </c>
      <c r="H2232" s="184">
        <f t="shared" si="136"/>
        <v>2.8865931090909092</v>
      </c>
      <c r="I2232" s="184">
        <f t="shared" si="137"/>
        <v>2.8865931090909092</v>
      </c>
    </row>
    <row r="2233" spans="1:9" s="2" customFormat="1" x14ac:dyDescent="0.2">
      <c r="A2233" s="185" t="s">
        <v>623</v>
      </c>
      <c r="B2233" s="182">
        <v>3793000000</v>
      </c>
      <c r="C2233" s="182">
        <v>0</v>
      </c>
      <c r="D2233" s="182">
        <v>0</v>
      </c>
      <c r="E2233" s="182">
        <v>0</v>
      </c>
      <c r="F2233" s="183">
        <f t="shared" si="138"/>
        <v>3793000000</v>
      </c>
      <c r="G2233" s="184">
        <f t="shared" si="139"/>
        <v>0</v>
      </c>
      <c r="H2233" s="184">
        <f t="shared" si="136"/>
        <v>0</v>
      </c>
      <c r="I2233" s="184">
        <f t="shared" si="137"/>
        <v>0</v>
      </c>
    </row>
    <row r="2234" spans="1:9" s="2" customFormat="1" x14ac:dyDescent="0.2">
      <c r="A2234" s="185" t="s">
        <v>624</v>
      </c>
      <c r="B2234" s="182">
        <v>500000000</v>
      </c>
      <c r="C2234" s="182">
        <v>0</v>
      </c>
      <c r="D2234" s="182">
        <v>0</v>
      </c>
      <c r="E2234" s="182">
        <v>0</v>
      </c>
      <c r="F2234" s="183">
        <f t="shared" si="138"/>
        <v>500000000</v>
      </c>
      <c r="G2234" s="184">
        <f t="shared" si="139"/>
        <v>0</v>
      </c>
      <c r="H2234" s="184">
        <f t="shared" si="136"/>
        <v>0</v>
      </c>
      <c r="I2234" s="184">
        <f t="shared" si="137"/>
        <v>0</v>
      </c>
    </row>
    <row r="2235" spans="1:9" s="2" customFormat="1" x14ac:dyDescent="0.2">
      <c r="A2235" s="185" t="s">
        <v>625</v>
      </c>
      <c r="B2235" s="182">
        <v>12782494000</v>
      </c>
      <c r="C2235" s="182">
        <v>6869866854</v>
      </c>
      <c r="D2235" s="182">
        <v>0</v>
      </c>
      <c r="E2235" s="182">
        <v>0</v>
      </c>
      <c r="F2235" s="183">
        <f t="shared" si="138"/>
        <v>5912627146</v>
      </c>
      <c r="G2235" s="184">
        <f t="shared" si="139"/>
        <v>53.744338577432536</v>
      </c>
      <c r="H2235" s="184">
        <f t="shared" si="136"/>
        <v>0</v>
      </c>
      <c r="I2235" s="184">
        <f t="shared" si="137"/>
        <v>0</v>
      </c>
    </row>
    <row r="2236" spans="1:9" s="2" customFormat="1" x14ac:dyDescent="0.2">
      <c r="A2236" s="185" t="s">
        <v>626</v>
      </c>
      <c r="B2236" s="182">
        <v>5000000000</v>
      </c>
      <c r="C2236" s="182">
        <v>3544300487.9699998</v>
      </c>
      <c r="D2236" s="182">
        <v>10479600</v>
      </c>
      <c r="E2236" s="182">
        <v>10479600</v>
      </c>
      <c r="F2236" s="183">
        <f t="shared" si="138"/>
        <v>1455699512.0300002</v>
      </c>
      <c r="G2236" s="184">
        <f t="shared" si="139"/>
        <v>70.886009759399997</v>
      </c>
      <c r="H2236" s="184">
        <f t="shared" si="136"/>
        <v>0.20959199999999997</v>
      </c>
      <c r="I2236" s="184">
        <f t="shared" si="137"/>
        <v>0.20959199999999997</v>
      </c>
    </row>
    <row r="2237" spans="1:9" s="2" customFormat="1" x14ac:dyDescent="0.2">
      <c r="A2237" s="185" t="s">
        <v>627</v>
      </c>
      <c r="B2237" s="182">
        <v>70000000</v>
      </c>
      <c r="C2237" s="182">
        <v>69913600</v>
      </c>
      <c r="D2237" s="182">
        <v>20974080</v>
      </c>
      <c r="E2237" s="182">
        <v>20974080</v>
      </c>
      <c r="F2237" s="183">
        <f t="shared" si="138"/>
        <v>86400</v>
      </c>
      <c r="G2237" s="184">
        <f t="shared" si="139"/>
        <v>99.876571428571424</v>
      </c>
      <c r="H2237" s="184">
        <f t="shared" si="136"/>
        <v>29.962971428571429</v>
      </c>
      <c r="I2237" s="184">
        <f t="shared" si="137"/>
        <v>29.962971428571429</v>
      </c>
    </row>
    <row r="2238" spans="1:9" s="2" customFormat="1" x14ac:dyDescent="0.2">
      <c r="A2238" s="185" t="s">
        <v>628</v>
      </c>
      <c r="B2238" s="182">
        <v>2566000000</v>
      </c>
      <c r="C2238" s="182">
        <v>0</v>
      </c>
      <c r="D2238" s="182">
        <v>0</v>
      </c>
      <c r="E2238" s="182">
        <v>0</v>
      </c>
      <c r="F2238" s="183">
        <f t="shared" si="138"/>
        <v>2566000000</v>
      </c>
      <c r="G2238" s="184">
        <f t="shared" si="139"/>
        <v>0</v>
      </c>
      <c r="H2238" s="184">
        <f t="shared" si="136"/>
        <v>0</v>
      </c>
      <c r="I2238" s="184">
        <f t="shared" si="137"/>
        <v>0</v>
      </c>
    </row>
    <row r="2239" spans="1:9" s="2" customFormat="1" x14ac:dyDescent="0.2">
      <c r="A2239" s="185" t="s">
        <v>629</v>
      </c>
      <c r="B2239" s="182">
        <v>700000000</v>
      </c>
      <c r="C2239" s="182">
        <v>649965474</v>
      </c>
      <c r="D2239" s="182">
        <v>43114036</v>
      </c>
      <c r="E2239" s="182">
        <v>43114036</v>
      </c>
      <c r="F2239" s="183">
        <f t="shared" si="138"/>
        <v>50034526</v>
      </c>
      <c r="G2239" s="184">
        <f t="shared" si="139"/>
        <v>92.852210571428571</v>
      </c>
      <c r="H2239" s="184">
        <f t="shared" si="136"/>
        <v>6.1591480000000001</v>
      </c>
      <c r="I2239" s="184">
        <f t="shared" si="137"/>
        <v>6.1591480000000001</v>
      </c>
    </row>
    <row r="2240" spans="1:9" s="2" customFormat="1" x14ac:dyDescent="0.2">
      <c r="A2240" s="185" t="s">
        <v>630</v>
      </c>
      <c r="B2240" s="182">
        <v>4700774679</v>
      </c>
      <c r="C2240" s="182">
        <v>59291890.020000003</v>
      </c>
      <c r="D2240" s="182">
        <v>0</v>
      </c>
      <c r="E2240" s="182">
        <v>0</v>
      </c>
      <c r="F2240" s="183">
        <f t="shared" si="138"/>
        <v>4641482788.9799995</v>
      </c>
      <c r="G2240" s="184">
        <f t="shared" si="139"/>
        <v>1.2613216771456321</v>
      </c>
      <c r="H2240" s="184">
        <f t="shared" si="136"/>
        <v>0</v>
      </c>
      <c r="I2240" s="184">
        <f t="shared" si="137"/>
        <v>0</v>
      </c>
    </row>
    <row r="2241" spans="1:9" s="2" customFormat="1" x14ac:dyDescent="0.2">
      <c r="A2241" s="185" t="s">
        <v>631</v>
      </c>
      <c r="B2241" s="182">
        <v>500000000</v>
      </c>
      <c r="C2241" s="182">
        <v>211977545</v>
      </c>
      <c r="D2241" s="182">
        <v>683222</v>
      </c>
      <c r="E2241" s="182">
        <v>683222</v>
      </c>
      <c r="F2241" s="183">
        <f t="shared" si="138"/>
        <v>288022455</v>
      </c>
      <c r="G2241" s="184">
        <f t="shared" si="139"/>
        <v>42.395508999999997</v>
      </c>
      <c r="H2241" s="184">
        <f t="shared" si="136"/>
        <v>0.1366444</v>
      </c>
      <c r="I2241" s="184">
        <f t="shared" si="137"/>
        <v>0.1366444</v>
      </c>
    </row>
    <row r="2242" spans="1:9" s="2" customFormat="1" x14ac:dyDescent="0.2">
      <c r="A2242" s="185" t="s">
        <v>632</v>
      </c>
      <c r="B2242" s="182">
        <v>4397847000</v>
      </c>
      <c r="C2242" s="182">
        <v>0</v>
      </c>
      <c r="D2242" s="182">
        <v>0</v>
      </c>
      <c r="E2242" s="182">
        <v>0</v>
      </c>
      <c r="F2242" s="183">
        <f t="shared" si="138"/>
        <v>4397847000</v>
      </c>
      <c r="G2242" s="184">
        <f t="shared" si="139"/>
        <v>0</v>
      </c>
      <c r="H2242" s="184">
        <f t="shared" si="136"/>
        <v>0</v>
      </c>
      <c r="I2242" s="184">
        <f t="shared" si="137"/>
        <v>0</v>
      </c>
    </row>
    <row r="2243" spans="1:9" s="2" customFormat="1" x14ac:dyDescent="0.2">
      <c r="A2243" s="167" t="s">
        <v>633</v>
      </c>
      <c r="B2243" s="231">
        <v>40427091476</v>
      </c>
      <c r="C2243" s="231">
        <v>30726003662.509998</v>
      </c>
      <c r="D2243" s="231">
        <v>6413095678.3000002</v>
      </c>
      <c r="E2243" s="231">
        <v>6153855388.4399996</v>
      </c>
      <c r="F2243" s="232">
        <f t="shared" si="138"/>
        <v>9701087813.4900017</v>
      </c>
      <c r="G2243" s="233">
        <f t="shared" si="139"/>
        <v>76.003498002696617</v>
      </c>
      <c r="H2243" s="233">
        <f t="shared" si="136"/>
        <v>15.863361533458836</v>
      </c>
      <c r="I2243" s="233">
        <f t="shared" si="137"/>
        <v>15.222107660387355</v>
      </c>
    </row>
    <row r="2244" spans="1:9" s="2" customFormat="1" x14ac:dyDescent="0.2">
      <c r="A2244" s="167" t="s">
        <v>109</v>
      </c>
      <c r="B2244" s="231">
        <v>18870249000</v>
      </c>
      <c r="C2244" s="231">
        <v>11688186910.459999</v>
      </c>
      <c r="D2244" s="231">
        <v>6172851034.3000002</v>
      </c>
      <c r="E2244" s="231">
        <v>6153855388.4399996</v>
      </c>
      <c r="F2244" s="232">
        <f t="shared" si="138"/>
        <v>7182062089.5400009</v>
      </c>
      <c r="G2244" s="233">
        <f t="shared" si="139"/>
        <v>61.939759832845866</v>
      </c>
      <c r="H2244" s="233">
        <f t="shared" si="136"/>
        <v>32.712080451614604</v>
      </c>
      <c r="I2244" s="233">
        <f t="shared" si="137"/>
        <v>32.611415930123655</v>
      </c>
    </row>
    <row r="2245" spans="1:9" s="2" customFormat="1" x14ac:dyDescent="0.2">
      <c r="A2245" s="167" t="s">
        <v>29</v>
      </c>
      <c r="B2245" s="231">
        <v>18242923000</v>
      </c>
      <c r="C2245" s="231">
        <v>11323754146.459999</v>
      </c>
      <c r="D2245" s="231">
        <v>5808418270.3000002</v>
      </c>
      <c r="E2245" s="231">
        <v>5789422624.4399996</v>
      </c>
      <c r="F2245" s="232">
        <f t="shared" si="138"/>
        <v>6919168853.5400009</v>
      </c>
      <c r="G2245" s="233">
        <f t="shared" si="139"/>
        <v>62.072038271827381</v>
      </c>
      <c r="H2245" s="233">
        <f t="shared" si="136"/>
        <v>31.839296094710264</v>
      </c>
      <c r="I2245" s="233">
        <f t="shared" si="137"/>
        <v>31.735169985862459</v>
      </c>
    </row>
    <row r="2246" spans="1:9" s="2" customFormat="1" x14ac:dyDescent="0.2">
      <c r="A2246" s="185" t="s">
        <v>113</v>
      </c>
      <c r="B2246" s="182">
        <v>18242923000</v>
      </c>
      <c r="C2246" s="182">
        <v>11323754146.459999</v>
      </c>
      <c r="D2246" s="182">
        <v>5808418270.3000002</v>
      </c>
      <c r="E2246" s="182">
        <v>5789422624.4399996</v>
      </c>
      <c r="F2246" s="183">
        <f t="shared" si="138"/>
        <v>6919168853.5400009</v>
      </c>
      <c r="G2246" s="184">
        <f t="shared" si="139"/>
        <v>62.072038271827381</v>
      </c>
      <c r="H2246" s="184">
        <f t="shared" si="136"/>
        <v>31.839296094710264</v>
      </c>
      <c r="I2246" s="184">
        <f t="shared" si="137"/>
        <v>31.735169985862459</v>
      </c>
    </row>
    <row r="2247" spans="1:9" s="2" customFormat="1" x14ac:dyDescent="0.2">
      <c r="A2247" s="167" t="s">
        <v>127</v>
      </c>
      <c r="B2247" s="231">
        <v>627326000</v>
      </c>
      <c r="C2247" s="231">
        <v>364432764</v>
      </c>
      <c r="D2247" s="231">
        <v>364432764</v>
      </c>
      <c r="E2247" s="231">
        <v>364432764</v>
      </c>
      <c r="F2247" s="232">
        <f t="shared" si="138"/>
        <v>262893236</v>
      </c>
      <c r="G2247" s="233">
        <f t="shared" si="139"/>
        <v>58.093043170536532</v>
      </c>
      <c r="H2247" s="233">
        <f t="shared" ref="H2247:H2310" si="140">IFERROR(IF(D2247&gt;0,+D2247/B2247*100,0),0)</f>
        <v>58.093043170536532</v>
      </c>
      <c r="I2247" s="233">
        <f t="shared" ref="I2247:I2310" si="141">IFERROR(IF(E2247&gt;0,+E2247/B2247*100,0),0)</f>
        <v>58.093043170536532</v>
      </c>
    </row>
    <row r="2248" spans="1:9" s="2" customFormat="1" x14ac:dyDescent="0.2">
      <c r="A2248" s="185" t="s">
        <v>128</v>
      </c>
      <c r="B2248" s="182">
        <v>549070000</v>
      </c>
      <c r="C2248" s="182">
        <v>364432764</v>
      </c>
      <c r="D2248" s="182">
        <v>364432764</v>
      </c>
      <c r="E2248" s="182">
        <v>364432764</v>
      </c>
      <c r="F2248" s="183">
        <f t="shared" si="138"/>
        <v>184637236</v>
      </c>
      <c r="G2248" s="184">
        <f t="shared" si="139"/>
        <v>66.372732802739179</v>
      </c>
      <c r="H2248" s="184">
        <f t="shared" si="140"/>
        <v>66.372732802739179</v>
      </c>
      <c r="I2248" s="184">
        <f t="shared" si="141"/>
        <v>66.372732802739179</v>
      </c>
    </row>
    <row r="2249" spans="1:9" s="2" customFormat="1" x14ac:dyDescent="0.2">
      <c r="A2249" s="185" t="s">
        <v>130</v>
      </c>
      <c r="B2249" s="182">
        <v>78256000</v>
      </c>
      <c r="C2249" s="182">
        <v>0</v>
      </c>
      <c r="D2249" s="182">
        <v>0</v>
      </c>
      <c r="E2249" s="182">
        <v>0</v>
      </c>
      <c r="F2249" s="183">
        <f t="shared" ref="F2249:F2312" si="142">+B2249-C2249</f>
        <v>78256000</v>
      </c>
      <c r="G2249" s="184">
        <f t="shared" ref="G2249:G2312" si="143">IFERROR(IF(C2249&gt;0,+C2249/B2249*100,0),0)</f>
        <v>0</v>
      </c>
      <c r="H2249" s="184">
        <f t="shared" si="140"/>
        <v>0</v>
      </c>
      <c r="I2249" s="184">
        <f t="shared" si="141"/>
        <v>0</v>
      </c>
    </row>
    <row r="2250" spans="1:9" s="2" customFormat="1" x14ac:dyDescent="0.2">
      <c r="A2250" s="167" t="s">
        <v>131</v>
      </c>
      <c r="B2250" s="231">
        <v>21556842476</v>
      </c>
      <c r="C2250" s="231">
        <v>19037816752.049999</v>
      </c>
      <c r="D2250" s="231">
        <v>240244644</v>
      </c>
      <c r="E2250" s="231">
        <v>0</v>
      </c>
      <c r="F2250" s="232">
        <f t="shared" si="142"/>
        <v>2519025723.9500008</v>
      </c>
      <c r="G2250" s="233">
        <f t="shared" si="143"/>
        <v>88.314495841612612</v>
      </c>
      <c r="H2250" s="233">
        <f t="shared" si="140"/>
        <v>1.1144704715798379</v>
      </c>
      <c r="I2250" s="233">
        <f t="shared" si="141"/>
        <v>0</v>
      </c>
    </row>
    <row r="2251" spans="1:9" s="2" customFormat="1" x14ac:dyDescent="0.2">
      <c r="A2251" s="167" t="s">
        <v>1659</v>
      </c>
      <c r="B2251" s="231">
        <v>21556842476</v>
      </c>
      <c r="C2251" s="231">
        <v>19037816752.049999</v>
      </c>
      <c r="D2251" s="231">
        <v>240244644</v>
      </c>
      <c r="E2251" s="231">
        <v>0</v>
      </c>
      <c r="F2251" s="232">
        <f t="shared" si="142"/>
        <v>2519025723.9500008</v>
      </c>
      <c r="G2251" s="233">
        <f t="shared" si="143"/>
        <v>88.314495841612612</v>
      </c>
      <c r="H2251" s="233">
        <f t="shared" si="140"/>
        <v>1.1144704715798379</v>
      </c>
      <c r="I2251" s="233">
        <f t="shared" si="141"/>
        <v>0</v>
      </c>
    </row>
    <row r="2252" spans="1:9" s="2" customFormat="1" x14ac:dyDescent="0.2">
      <c r="A2252" s="185" t="s">
        <v>609</v>
      </c>
      <c r="B2252" s="182">
        <v>200000000</v>
      </c>
      <c r="C2252" s="182">
        <v>0</v>
      </c>
      <c r="D2252" s="182">
        <v>0</v>
      </c>
      <c r="E2252" s="182">
        <v>0</v>
      </c>
      <c r="F2252" s="183">
        <f t="shared" si="142"/>
        <v>200000000</v>
      </c>
      <c r="G2252" s="184">
        <f t="shared" si="143"/>
        <v>0</v>
      </c>
      <c r="H2252" s="184">
        <f t="shared" si="140"/>
        <v>0</v>
      </c>
      <c r="I2252" s="184">
        <f t="shared" si="141"/>
        <v>0</v>
      </c>
    </row>
    <row r="2253" spans="1:9" s="2" customFormat="1" x14ac:dyDescent="0.2">
      <c r="A2253" s="185" t="s">
        <v>612</v>
      </c>
      <c r="B2253" s="182">
        <v>18407080212</v>
      </c>
      <c r="C2253" s="182">
        <v>16093382584.049999</v>
      </c>
      <c r="D2253" s="182">
        <v>240244644</v>
      </c>
      <c r="E2253" s="182">
        <v>0</v>
      </c>
      <c r="F2253" s="183">
        <f t="shared" si="142"/>
        <v>2313697627.9500008</v>
      </c>
      <c r="G2253" s="184">
        <f t="shared" si="143"/>
        <v>87.430393080801323</v>
      </c>
      <c r="H2253" s="184">
        <f t="shared" si="140"/>
        <v>1.3051751892914498</v>
      </c>
      <c r="I2253" s="184">
        <f t="shared" si="141"/>
        <v>0</v>
      </c>
    </row>
    <row r="2254" spans="1:9" s="2" customFormat="1" x14ac:dyDescent="0.2">
      <c r="A2254" s="185" t="s">
        <v>634</v>
      </c>
      <c r="B2254" s="182">
        <v>2949762264</v>
      </c>
      <c r="C2254" s="182">
        <v>2944434168</v>
      </c>
      <c r="D2254" s="182">
        <v>0</v>
      </c>
      <c r="E2254" s="182">
        <v>0</v>
      </c>
      <c r="F2254" s="183">
        <f t="shared" si="142"/>
        <v>5328096</v>
      </c>
      <c r="G2254" s="184">
        <f t="shared" si="143"/>
        <v>99.819372019737798</v>
      </c>
      <c r="H2254" s="184">
        <f t="shared" si="140"/>
        <v>0</v>
      </c>
      <c r="I2254" s="184">
        <f t="shared" si="141"/>
        <v>0</v>
      </c>
    </row>
    <row r="2255" spans="1:9" s="2" customFormat="1" x14ac:dyDescent="0.2">
      <c r="A2255" s="167" t="s">
        <v>64</v>
      </c>
      <c r="B2255" s="231">
        <v>51746388363164</v>
      </c>
      <c r="C2255" s="231">
        <v>17417677505176.326</v>
      </c>
      <c r="D2255" s="231">
        <v>14351581771797.869</v>
      </c>
      <c r="E2255" s="231">
        <v>13656554199329.531</v>
      </c>
      <c r="F2255" s="232">
        <f t="shared" si="142"/>
        <v>34328710857987.672</v>
      </c>
      <c r="G2255" s="233">
        <f t="shared" si="143"/>
        <v>33.659696949159859</v>
      </c>
      <c r="H2255" s="233">
        <f t="shared" si="140"/>
        <v>27.734460753234202</v>
      </c>
      <c r="I2255" s="233">
        <f t="shared" si="141"/>
        <v>26.391318566014238</v>
      </c>
    </row>
    <row r="2256" spans="1:9" s="2" customFormat="1" x14ac:dyDescent="0.2">
      <c r="A2256" s="167" t="s">
        <v>635</v>
      </c>
      <c r="B2256" s="231">
        <v>46513356110646</v>
      </c>
      <c r="C2256" s="231">
        <v>15976000527572.23</v>
      </c>
      <c r="D2256" s="231">
        <v>13362179787773.686</v>
      </c>
      <c r="E2256" s="231">
        <v>12669408168180.664</v>
      </c>
      <c r="F2256" s="232">
        <f t="shared" si="142"/>
        <v>30537355583073.77</v>
      </c>
      <c r="G2256" s="233">
        <f t="shared" si="143"/>
        <v>34.347124919493041</v>
      </c>
      <c r="H2256" s="233">
        <f t="shared" si="140"/>
        <v>28.727619129412474</v>
      </c>
      <c r="I2256" s="233">
        <f t="shared" si="141"/>
        <v>27.238215488133488</v>
      </c>
    </row>
    <row r="2257" spans="1:9" s="2" customFormat="1" x14ac:dyDescent="0.2">
      <c r="A2257" s="167" t="s">
        <v>109</v>
      </c>
      <c r="B2257" s="231">
        <v>41363048852711</v>
      </c>
      <c r="C2257" s="231">
        <v>13503201215254.25</v>
      </c>
      <c r="D2257" s="231">
        <v>13124402522932.273</v>
      </c>
      <c r="E2257" s="231">
        <v>12432458564011.252</v>
      </c>
      <c r="F2257" s="232">
        <f t="shared" si="142"/>
        <v>27859847637456.75</v>
      </c>
      <c r="G2257" s="233">
        <f t="shared" si="143"/>
        <v>32.64556552235203</v>
      </c>
      <c r="H2257" s="233">
        <f t="shared" si="140"/>
        <v>31.729775456511298</v>
      </c>
      <c r="I2257" s="233">
        <f t="shared" si="141"/>
        <v>30.056920146969311</v>
      </c>
    </row>
    <row r="2258" spans="1:9" s="2" customFormat="1" x14ac:dyDescent="0.2">
      <c r="A2258" s="167" t="s">
        <v>28</v>
      </c>
      <c r="B2258" s="231">
        <v>5363650664677</v>
      </c>
      <c r="C2258" s="231">
        <v>38372070225.720001</v>
      </c>
      <c r="D2258" s="231">
        <v>38039716423.120003</v>
      </c>
      <c r="E2258" s="231">
        <v>38032950741.860001</v>
      </c>
      <c r="F2258" s="232">
        <f t="shared" si="142"/>
        <v>5325278594451.2803</v>
      </c>
      <c r="G2258" s="233">
        <f t="shared" si="143"/>
        <v>0.71540957129113802</v>
      </c>
      <c r="H2258" s="233">
        <f t="shared" si="140"/>
        <v>0.70921316098446463</v>
      </c>
      <c r="I2258" s="233">
        <f t="shared" si="141"/>
        <v>0.70908702150068814</v>
      </c>
    </row>
    <row r="2259" spans="1:9" s="2" customFormat="1" x14ac:dyDescent="0.2">
      <c r="A2259" s="185" t="s">
        <v>110</v>
      </c>
      <c r="B2259" s="182">
        <v>79188000000</v>
      </c>
      <c r="C2259" s="182">
        <v>26364918518.060001</v>
      </c>
      <c r="D2259" s="182">
        <v>26041745442.09</v>
      </c>
      <c r="E2259" s="182">
        <v>26036924575.599998</v>
      </c>
      <c r="F2259" s="183">
        <f t="shared" si="142"/>
        <v>52823081481.940002</v>
      </c>
      <c r="G2259" s="184">
        <f t="shared" si="143"/>
        <v>33.294083090948121</v>
      </c>
      <c r="H2259" s="184">
        <f t="shared" si="140"/>
        <v>32.88597444321109</v>
      </c>
      <c r="I2259" s="184">
        <f t="shared" si="141"/>
        <v>32.879886568166896</v>
      </c>
    </row>
    <row r="2260" spans="1:9" s="2" customFormat="1" x14ac:dyDescent="0.2">
      <c r="A2260" s="185" t="s">
        <v>111</v>
      </c>
      <c r="B2260" s="182">
        <v>28429000000</v>
      </c>
      <c r="C2260" s="182">
        <v>7880343822</v>
      </c>
      <c r="D2260" s="182">
        <v>7880343822</v>
      </c>
      <c r="E2260" s="182">
        <v>7880343822</v>
      </c>
      <c r="F2260" s="183">
        <f t="shared" si="142"/>
        <v>20548656178</v>
      </c>
      <c r="G2260" s="184">
        <f t="shared" si="143"/>
        <v>27.719384508776251</v>
      </c>
      <c r="H2260" s="184">
        <f t="shared" si="140"/>
        <v>27.719384508776251</v>
      </c>
      <c r="I2260" s="184">
        <f t="shared" si="141"/>
        <v>27.719384508776251</v>
      </c>
    </row>
    <row r="2261" spans="1:9" s="2" customFormat="1" x14ac:dyDescent="0.2">
      <c r="A2261" s="185" t="s">
        <v>112</v>
      </c>
      <c r="B2261" s="182">
        <v>6972000000</v>
      </c>
      <c r="C2261" s="182">
        <v>4126807885.6599998</v>
      </c>
      <c r="D2261" s="182">
        <v>4117627159.0300002</v>
      </c>
      <c r="E2261" s="182">
        <v>4115682344.2600002</v>
      </c>
      <c r="F2261" s="183">
        <f t="shared" si="142"/>
        <v>2845192114.3400002</v>
      </c>
      <c r="G2261" s="184">
        <f t="shared" si="143"/>
        <v>59.191163018646009</v>
      </c>
      <c r="H2261" s="184">
        <f t="shared" si="140"/>
        <v>59.05948306124499</v>
      </c>
      <c r="I2261" s="184">
        <f t="shared" si="141"/>
        <v>59.031588414515198</v>
      </c>
    </row>
    <row r="2262" spans="1:9" s="2" customFormat="1" x14ac:dyDescent="0.2">
      <c r="A2262" s="185" t="s">
        <v>217</v>
      </c>
      <c r="B2262" s="182">
        <v>5243498664677</v>
      </c>
      <c r="C2262" s="182">
        <v>0</v>
      </c>
      <c r="D2262" s="182">
        <v>0</v>
      </c>
      <c r="E2262" s="182">
        <v>0</v>
      </c>
      <c r="F2262" s="183">
        <f t="shared" si="142"/>
        <v>5243498664677</v>
      </c>
      <c r="G2262" s="184">
        <f t="shared" si="143"/>
        <v>0</v>
      </c>
      <c r="H2262" s="184">
        <f t="shared" si="140"/>
        <v>0</v>
      </c>
      <c r="I2262" s="184">
        <f t="shared" si="141"/>
        <v>0</v>
      </c>
    </row>
    <row r="2263" spans="1:9" s="2" customFormat="1" x14ac:dyDescent="0.2">
      <c r="A2263" s="185" t="s">
        <v>636</v>
      </c>
      <c r="B2263" s="182">
        <v>5563000000</v>
      </c>
      <c r="C2263" s="182">
        <v>0</v>
      </c>
      <c r="D2263" s="182">
        <v>0</v>
      </c>
      <c r="E2263" s="182">
        <v>0</v>
      </c>
      <c r="F2263" s="183">
        <f t="shared" si="142"/>
        <v>5563000000</v>
      </c>
      <c r="G2263" s="184">
        <f t="shared" si="143"/>
        <v>0</v>
      </c>
      <c r="H2263" s="184">
        <f t="shared" si="140"/>
        <v>0</v>
      </c>
      <c r="I2263" s="184">
        <f t="shared" si="141"/>
        <v>0</v>
      </c>
    </row>
    <row r="2264" spans="1:9" s="2" customFormat="1" x14ac:dyDescent="0.2">
      <c r="A2264" s="167" t="s">
        <v>29</v>
      </c>
      <c r="B2264" s="231">
        <v>133513000000</v>
      </c>
      <c r="C2264" s="231">
        <v>61024134149.459999</v>
      </c>
      <c r="D2264" s="231">
        <v>27678501813.98</v>
      </c>
      <c r="E2264" s="231">
        <v>26126656266.220001</v>
      </c>
      <c r="F2264" s="232">
        <f t="shared" si="142"/>
        <v>72488865850.540009</v>
      </c>
      <c r="G2264" s="233">
        <f t="shared" si="143"/>
        <v>45.706511088403374</v>
      </c>
      <c r="H2264" s="233">
        <f t="shared" si="140"/>
        <v>20.730941416925692</v>
      </c>
      <c r="I2264" s="233">
        <f t="shared" si="141"/>
        <v>19.568623479526341</v>
      </c>
    </row>
    <row r="2265" spans="1:9" s="2" customFormat="1" x14ac:dyDescent="0.2">
      <c r="A2265" s="185" t="s">
        <v>113</v>
      </c>
      <c r="B2265" s="182">
        <v>133513000000</v>
      </c>
      <c r="C2265" s="182">
        <v>61024134149.459999</v>
      </c>
      <c r="D2265" s="182">
        <v>27678501813.98</v>
      </c>
      <c r="E2265" s="182">
        <v>26126656266.220001</v>
      </c>
      <c r="F2265" s="183">
        <f t="shared" si="142"/>
        <v>72488865850.540009</v>
      </c>
      <c r="G2265" s="184">
        <f t="shared" si="143"/>
        <v>45.706511088403374</v>
      </c>
      <c r="H2265" s="184">
        <f t="shared" si="140"/>
        <v>20.730941416925692</v>
      </c>
      <c r="I2265" s="184">
        <f t="shared" si="141"/>
        <v>19.568623479526341</v>
      </c>
    </row>
    <row r="2266" spans="1:9" s="2" customFormat="1" x14ac:dyDescent="0.2">
      <c r="A2266" s="167" t="s">
        <v>30</v>
      </c>
      <c r="B2266" s="231">
        <v>35039029188034</v>
      </c>
      <c r="C2266" s="231">
        <v>12895402687097.77</v>
      </c>
      <c r="D2266" s="231">
        <v>12551136090113.871</v>
      </c>
      <c r="E2266" s="231">
        <v>11860750742421.871</v>
      </c>
      <c r="F2266" s="232">
        <f t="shared" si="142"/>
        <v>22143626500936.23</v>
      </c>
      <c r="G2266" s="233">
        <f t="shared" si="143"/>
        <v>36.802967964368186</v>
      </c>
      <c r="H2266" s="233">
        <f t="shared" si="140"/>
        <v>35.820444746797229</v>
      </c>
      <c r="I2266" s="233">
        <f t="shared" si="141"/>
        <v>33.850112338364603</v>
      </c>
    </row>
    <row r="2267" spans="1:9" s="2" customFormat="1" x14ac:dyDescent="0.2">
      <c r="A2267" s="185" t="s">
        <v>637</v>
      </c>
      <c r="B2267" s="182">
        <v>6848000000</v>
      </c>
      <c r="C2267" s="182">
        <v>0</v>
      </c>
      <c r="D2267" s="182">
        <v>0</v>
      </c>
      <c r="E2267" s="182">
        <v>0</v>
      </c>
      <c r="F2267" s="183">
        <f t="shared" si="142"/>
        <v>6848000000</v>
      </c>
      <c r="G2267" s="184">
        <f t="shared" si="143"/>
        <v>0</v>
      </c>
      <c r="H2267" s="184">
        <f t="shared" si="140"/>
        <v>0</v>
      </c>
      <c r="I2267" s="184">
        <f t="shared" si="141"/>
        <v>0</v>
      </c>
    </row>
    <row r="2268" spans="1:9" s="2" customFormat="1" x14ac:dyDescent="0.2">
      <c r="A2268" s="185" t="s">
        <v>638</v>
      </c>
      <c r="B2268" s="182">
        <v>57211000000</v>
      </c>
      <c r="C2268" s="182">
        <v>0</v>
      </c>
      <c r="D2268" s="182">
        <v>0</v>
      </c>
      <c r="E2268" s="182">
        <v>0</v>
      </c>
      <c r="F2268" s="183">
        <f t="shared" si="142"/>
        <v>57211000000</v>
      </c>
      <c r="G2268" s="184">
        <f t="shared" si="143"/>
        <v>0</v>
      </c>
      <c r="H2268" s="184">
        <f t="shared" si="140"/>
        <v>0</v>
      </c>
      <c r="I2268" s="184">
        <f t="shared" si="141"/>
        <v>0</v>
      </c>
    </row>
    <row r="2269" spans="1:9" s="2" customFormat="1" x14ac:dyDescent="0.2">
      <c r="A2269" s="228" t="s">
        <v>639</v>
      </c>
      <c r="B2269" s="229">
        <v>0</v>
      </c>
      <c r="C2269" s="229">
        <v>0</v>
      </c>
      <c r="D2269" s="229">
        <v>0</v>
      </c>
      <c r="E2269" s="229">
        <v>0</v>
      </c>
      <c r="F2269" s="230">
        <f t="shared" si="142"/>
        <v>0</v>
      </c>
      <c r="G2269" s="191">
        <f t="shared" si="143"/>
        <v>0</v>
      </c>
      <c r="H2269" s="191">
        <f t="shared" si="140"/>
        <v>0</v>
      </c>
      <c r="I2269" s="191">
        <f t="shared" si="141"/>
        <v>0</v>
      </c>
    </row>
    <row r="2270" spans="1:9" s="2" customFormat="1" x14ac:dyDescent="0.2">
      <c r="A2270" s="185" t="s">
        <v>640</v>
      </c>
      <c r="B2270" s="182">
        <v>13111000000</v>
      </c>
      <c r="C2270" s="182">
        <v>5499999999</v>
      </c>
      <c r="D2270" s="182">
        <v>3000000000</v>
      </c>
      <c r="E2270" s="182">
        <v>3000000000</v>
      </c>
      <c r="F2270" s="183">
        <f t="shared" si="142"/>
        <v>7611000001</v>
      </c>
      <c r="G2270" s="184">
        <f t="shared" si="143"/>
        <v>41.949508039051182</v>
      </c>
      <c r="H2270" s="184">
        <f t="shared" si="140"/>
        <v>22.881549843642741</v>
      </c>
      <c r="I2270" s="184">
        <f t="shared" si="141"/>
        <v>22.881549843642741</v>
      </c>
    </row>
    <row r="2271" spans="1:9" s="2" customFormat="1" x14ac:dyDescent="0.2">
      <c r="A2271" s="228" t="s">
        <v>641</v>
      </c>
      <c r="B2271" s="229">
        <v>4500000000</v>
      </c>
      <c r="C2271" s="229">
        <v>34233568</v>
      </c>
      <c r="D2271" s="229">
        <v>34233568</v>
      </c>
      <c r="E2271" s="229">
        <v>34233568</v>
      </c>
      <c r="F2271" s="230">
        <f t="shared" si="142"/>
        <v>4465766432</v>
      </c>
      <c r="G2271" s="191">
        <f t="shared" si="143"/>
        <v>0.76074595555555546</v>
      </c>
      <c r="H2271" s="191">
        <f t="shared" si="140"/>
        <v>0.76074595555555546</v>
      </c>
      <c r="I2271" s="191">
        <f t="shared" si="141"/>
        <v>0.76074595555555546</v>
      </c>
    </row>
    <row r="2272" spans="1:9" s="2" customFormat="1" x14ac:dyDescent="0.2">
      <c r="A2272" s="185" t="s">
        <v>115</v>
      </c>
      <c r="B2272" s="182">
        <v>13642571182163</v>
      </c>
      <c r="C2272" s="182">
        <v>0</v>
      </c>
      <c r="D2272" s="182">
        <v>0</v>
      </c>
      <c r="E2272" s="182">
        <v>0</v>
      </c>
      <c r="F2272" s="183">
        <f t="shared" si="142"/>
        <v>13642571182163</v>
      </c>
      <c r="G2272" s="184">
        <f t="shared" si="143"/>
        <v>0</v>
      </c>
      <c r="H2272" s="184">
        <f t="shared" si="140"/>
        <v>0</v>
      </c>
      <c r="I2272" s="184">
        <f t="shared" si="141"/>
        <v>0</v>
      </c>
    </row>
    <row r="2273" spans="1:9" s="2" customFormat="1" x14ac:dyDescent="0.2">
      <c r="A2273" s="185" t="s">
        <v>642</v>
      </c>
      <c r="B2273" s="182">
        <v>134155000000</v>
      </c>
      <c r="C2273" s="182">
        <v>29499276996</v>
      </c>
      <c r="D2273" s="182">
        <v>29499276996</v>
      </c>
      <c r="E2273" s="182">
        <v>29499276996</v>
      </c>
      <c r="F2273" s="183">
        <f t="shared" si="142"/>
        <v>104655723004</v>
      </c>
      <c r="G2273" s="184">
        <f t="shared" si="143"/>
        <v>21.988950837464127</v>
      </c>
      <c r="H2273" s="184">
        <f t="shared" si="140"/>
        <v>21.988950837464127</v>
      </c>
      <c r="I2273" s="184">
        <f t="shared" si="141"/>
        <v>21.988950837464127</v>
      </c>
    </row>
    <row r="2274" spans="1:9" s="2" customFormat="1" x14ac:dyDescent="0.2">
      <c r="A2274" s="185" t="s">
        <v>643</v>
      </c>
      <c r="B2274" s="182">
        <v>2495000000</v>
      </c>
      <c r="C2274" s="182">
        <v>0</v>
      </c>
      <c r="D2274" s="182">
        <v>0</v>
      </c>
      <c r="E2274" s="182">
        <v>0</v>
      </c>
      <c r="F2274" s="183">
        <f t="shared" si="142"/>
        <v>2495000000</v>
      </c>
      <c r="G2274" s="184">
        <f t="shared" si="143"/>
        <v>0</v>
      </c>
      <c r="H2274" s="184">
        <f t="shared" si="140"/>
        <v>0</v>
      </c>
      <c r="I2274" s="184">
        <f t="shared" si="141"/>
        <v>0</v>
      </c>
    </row>
    <row r="2275" spans="1:9" s="2" customFormat="1" x14ac:dyDescent="0.2">
      <c r="A2275" s="228" t="s">
        <v>644</v>
      </c>
      <c r="B2275" s="229">
        <v>47346000000</v>
      </c>
      <c r="C2275" s="229">
        <v>2125331087</v>
      </c>
      <c r="D2275" s="229">
        <v>2125331087</v>
      </c>
      <c r="E2275" s="229">
        <v>2125331087</v>
      </c>
      <c r="F2275" s="230">
        <f t="shared" si="142"/>
        <v>45220668913</v>
      </c>
      <c r="G2275" s="191">
        <f t="shared" si="143"/>
        <v>4.4889348350441427</v>
      </c>
      <c r="H2275" s="191">
        <f t="shared" si="140"/>
        <v>4.4889348350441427</v>
      </c>
      <c r="I2275" s="191">
        <f t="shared" si="141"/>
        <v>4.4889348350441427</v>
      </c>
    </row>
    <row r="2276" spans="1:9" s="2" customFormat="1" x14ac:dyDescent="0.2">
      <c r="A2276" s="228" t="s">
        <v>645</v>
      </c>
      <c r="B2276" s="229">
        <v>109570000000</v>
      </c>
      <c r="C2276" s="229">
        <v>4411747170</v>
      </c>
      <c r="D2276" s="229">
        <v>4411747170</v>
      </c>
      <c r="E2276" s="229">
        <v>4411747170</v>
      </c>
      <c r="F2276" s="230">
        <f t="shared" si="142"/>
        <v>105158252830</v>
      </c>
      <c r="G2276" s="191">
        <f t="shared" si="143"/>
        <v>4.0264188829059053</v>
      </c>
      <c r="H2276" s="191">
        <f t="shared" si="140"/>
        <v>4.0264188829059053</v>
      </c>
      <c r="I2276" s="191">
        <f t="shared" si="141"/>
        <v>4.0264188829059053</v>
      </c>
    </row>
    <row r="2277" spans="1:9" s="2" customFormat="1" x14ac:dyDescent="0.2">
      <c r="A2277" s="185" t="s">
        <v>646</v>
      </c>
      <c r="B2277" s="182">
        <v>7913000000</v>
      </c>
      <c r="C2277" s="182">
        <v>3040782154</v>
      </c>
      <c r="D2277" s="182">
        <v>1166579064.8</v>
      </c>
      <c r="E2277" s="182">
        <v>1161709533.8</v>
      </c>
      <c r="F2277" s="183">
        <f t="shared" si="142"/>
        <v>4872217846</v>
      </c>
      <c r="G2277" s="184">
        <f t="shared" si="143"/>
        <v>38.427677922406168</v>
      </c>
      <c r="H2277" s="184">
        <f t="shared" si="140"/>
        <v>14.742563690130165</v>
      </c>
      <c r="I2277" s="184">
        <f t="shared" si="141"/>
        <v>14.68102532288639</v>
      </c>
    </row>
    <row r="2278" spans="1:9" s="2" customFormat="1" x14ac:dyDescent="0.2">
      <c r="A2278" s="185" t="s">
        <v>647</v>
      </c>
      <c r="B2278" s="182">
        <v>40217875311</v>
      </c>
      <c r="C2278" s="182">
        <v>40217875311</v>
      </c>
      <c r="D2278" s="182">
        <v>6032681297</v>
      </c>
      <c r="E2278" s="182">
        <v>6032681297</v>
      </c>
      <c r="F2278" s="183">
        <f t="shared" si="142"/>
        <v>0</v>
      </c>
      <c r="G2278" s="184">
        <f t="shared" si="143"/>
        <v>100</v>
      </c>
      <c r="H2278" s="184">
        <f t="shared" si="140"/>
        <v>15.000000000870259</v>
      </c>
      <c r="I2278" s="184">
        <f t="shared" si="141"/>
        <v>15.000000000870259</v>
      </c>
    </row>
    <row r="2279" spans="1:9" s="2" customFormat="1" x14ac:dyDescent="0.2">
      <c r="A2279" s="185" t="s">
        <v>648</v>
      </c>
      <c r="B2279" s="182">
        <v>40217875311</v>
      </c>
      <c r="C2279" s="182">
        <v>40217875311</v>
      </c>
      <c r="D2279" s="182">
        <v>6032681297</v>
      </c>
      <c r="E2279" s="182">
        <v>6032681297</v>
      </c>
      <c r="F2279" s="183">
        <f t="shared" si="142"/>
        <v>0</v>
      </c>
      <c r="G2279" s="184">
        <f t="shared" si="143"/>
        <v>100</v>
      </c>
      <c r="H2279" s="184">
        <f t="shared" si="140"/>
        <v>15.000000000870259</v>
      </c>
      <c r="I2279" s="184">
        <f t="shared" si="141"/>
        <v>15.000000000870259</v>
      </c>
    </row>
    <row r="2280" spans="1:9" s="2" customFormat="1" x14ac:dyDescent="0.2">
      <c r="A2280" s="185" t="s">
        <v>649</v>
      </c>
      <c r="B2280" s="182">
        <v>40217875311</v>
      </c>
      <c r="C2280" s="182">
        <v>40217875311</v>
      </c>
      <c r="D2280" s="182">
        <v>6032681297</v>
      </c>
      <c r="E2280" s="182">
        <v>6032681297</v>
      </c>
      <c r="F2280" s="183">
        <f t="shared" si="142"/>
        <v>0</v>
      </c>
      <c r="G2280" s="184">
        <f t="shared" si="143"/>
        <v>100</v>
      </c>
      <c r="H2280" s="184">
        <f t="shared" si="140"/>
        <v>15.000000000870259</v>
      </c>
      <c r="I2280" s="184">
        <f t="shared" si="141"/>
        <v>15.000000000870259</v>
      </c>
    </row>
    <row r="2281" spans="1:9" s="2" customFormat="1" x14ac:dyDescent="0.2">
      <c r="A2281" s="185" t="s">
        <v>650</v>
      </c>
      <c r="B2281" s="182">
        <v>40217875311</v>
      </c>
      <c r="C2281" s="182">
        <v>40217875311</v>
      </c>
      <c r="D2281" s="182">
        <v>6032681297</v>
      </c>
      <c r="E2281" s="182">
        <v>6032681297</v>
      </c>
      <c r="F2281" s="183">
        <f t="shared" si="142"/>
        <v>0</v>
      </c>
      <c r="G2281" s="184">
        <f t="shared" si="143"/>
        <v>100</v>
      </c>
      <c r="H2281" s="184">
        <f t="shared" si="140"/>
        <v>15.000000000870259</v>
      </c>
      <c r="I2281" s="184">
        <f t="shared" si="141"/>
        <v>15.000000000870259</v>
      </c>
    </row>
    <row r="2282" spans="1:9" s="2" customFormat="1" x14ac:dyDescent="0.2">
      <c r="A2282" s="185" t="s">
        <v>651</v>
      </c>
      <c r="B2282" s="182">
        <v>40217875311</v>
      </c>
      <c r="C2282" s="182">
        <v>40217875311</v>
      </c>
      <c r="D2282" s="182">
        <v>6032681297</v>
      </c>
      <c r="E2282" s="182">
        <v>6032681297</v>
      </c>
      <c r="F2282" s="183">
        <f t="shared" si="142"/>
        <v>0</v>
      </c>
      <c r="G2282" s="184">
        <f t="shared" si="143"/>
        <v>100</v>
      </c>
      <c r="H2282" s="184">
        <f t="shared" si="140"/>
        <v>15.000000000870259</v>
      </c>
      <c r="I2282" s="184">
        <f t="shared" si="141"/>
        <v>15.000000000870259</v>
      </c>
    </row>
    <row r="2283" spans="1:9" s="2" customFormat="1" x14ac:dyDescent="0.2">
      <c r="A2283" s="185" t="s">
        <v>652</v>
      </c>
      <c r="B2283" s="182">
        <v>40217875311</v>
      </c>
      <c r="C2283" s="182">
        <v>40217875311</v>
      </c>
      <c r="D2283" s="182">
        <v>6032681297</v>
      </c>
      <c r="E2283" s="182">
        <v>6032681297</v>
      </c>
      <c r="F2283" s="183">
        <f t="shared" si="142"/>
        <v>0</v>
      </c>
      <c r="G2283" s="184">
        <f t="shared" si="143"/>
        <v>100</v>
      </c>
      <c r="H2283" s="184">
        <f t="shared" si="140"/>
        <v>15.000000000870259</v>
      </c>
      <c r="I2283" s="184">
        <f t="shared" si="141"/>
        <v>15.000000000870259</v>
      </c>
    </row>
    <row r="2284" spans="1:9" s="2" customFormat="1" x14ac:dyDescent="0.2">
      <c r="A2284" s="185" t="s">
        <v>653</v>
      </c>
      <c r="B2284" s="182">
        <v>40217875311</v>
      </c>
      <c r="C2284" s="182">
        <v>40217875311</v>
      </c>
      <c r="D2284" s="182">
        <v>6032681297</v>
      </c>
      <c r="E2284" s="182">
        <v>6032681297</v>
      </c>
      <c r="F2284" s="183">
        <f t="shared" si="142"/>
        <v>0</v>
      </c>
      <c r="G2284" s="184">
        <f t="shared" si="143"/>
        <v>100</v>
      </c>
      <c r="H2284" s="184">
        <f t="shared" si="140"/>
        <v>15.000000000870259</v>
      </c>
      <c r="I2284" s="184">
        <f t="shared" si="141"/>
        <v>15.000000000870259</v>
      </c>
    </row>
    <row r="2285" spans="1:9" s="2" customFormat="1" x14ac:dyDescent="0.2">
      <c r="A2285" s="185" t="s">
        <v>654</v>
      </c>
      <c r="B2285" s="182">
        <v>40217875310</v>
      </c>
      <c r="C2285" s="182">
        <v>40217875310</v>
      </c>
      <c r="D2285" s="182">
        <v>6032681297</v>
      </c>
      <c r="E2285" s="182">
        <v>6032681297</v>
      </c>
      <c r="F2285" s="183">
        <f t="shared" si="142"/>
        <v>0</v>
      </c>
      <c r="G2285" s="184">
        <f t="shared" si="143"/>
        <v>100</v>
      </c>
      <c r="H2285" s="184">
        <f t="shared" si="140"/>
        <v>15.000000001243228</v>
      </c>
      <c r="I2285" s="184">
        <f t="shared" si="141"/>
        <v>15.000000001243228</v>
      </c>
    </row>
    <row r="2286" spans="1:9" s="2" customFormat="1" x14ac:dyDescent="0.2">
      <c r="A2286" s="185" t="s">
        <v>655</v>
      </c>
      <c r="B2286" s="182">
        <v>40217875310</v>
      </c>
      <c r="C2286" s="182">
        <v>40217875310</v>
      </c>
      <c r="D2286" s="182">
        <v>6032681297</v>
      </c>
      <c r="E2286" s="182">
        <v>6032681297</v>
      </c>
      <c r="F2286" s="183">
        <f t="shared" si="142"/>
        <v>0</v>
      </c>
      <c r="G2286" s="184">
        <f t="shared" si="143"/>
        <v>100</v>
      </c>
      <c r="H2286" s="184">
        <f t="shared" si="140"/>
        <v>15.000000001243228</v>
      </c>
      <c r="I2286" s="184">
        <f t="shared" si="141"/>
        <v>15.000000001243228</v>
      </c>
    </row>
    <row r="2287" spans="1:9" s="2" customFormat="1" x14ac:dyDescent="0.2">
      <c r="A2287" s="185" t="s">
        <v>552</v>
      </c>
      <c r="B2287" s="182">
        <v>35640000000</v>
      </c>
      <c r="C2287" s="182">
        <v>0</v>
      </c>
      <c r="D2287" s="182">
        <v>0</v>
      </c>
      <c r="E2287" s="182">
        <v>0</v>
      </c>
      <c r="F2287" s="183">
        <f t="shared" si="142"/>
        <v>35640000000</v>
      </c>
      <c r="G2287" s="184">
        <f t="shared" si="143"/>
        <v>0</v>
      </c>
      <c r="H2287" s="184">
        <f t="shared" si="140"/>
        <v>0</v>
      </c>
      <c r="I2287" s="184">
        <f t="shared" si="141"/>
        <v>0</v>
      </c>
    </row>
    <row r="2288" spans="1:9" s="2" customFormat="1" x14ac:dyDescent="0.2">
      <c r="A2288" s="185" t="s">
        <v>656</v>
      </c>
      <c r="B2288" s="182">
        <v>7785825229209</v>
      </c>
      <c r="C2288" s="182">
        <v>4014969285140</v>
      </c>
      <c r="D2288" s="182">
        <v>4014969285140</v>
      </c>
      <c r="E2288" s="182">
        <v>3386493294134</v>
      </c>
      <c r="F2288" s="183">
        <f t="shared" si="142"/>
        <v>3770855944069</v>
      </c>
      <c r="G2288" s="184">
        <f t="shared" si="143"/>
        <v>51.567678016680837</v>
      </c>
      <c r="H2288" s="184">
        <f t="shared" si="140"/>
        <v>51.567678016680837</v>
      </c>
      <c r="I2288" s="184">
        <f t="shared" si="141"/>
        <v>43.495624348583668</v>
      </c>
    </row>
    <row r="2289" spans="1:9" s="2" customFormat="1" x14ac:dyDescent="0.2">
      <c r="A2289" s="185" t="s">
        <v>657</v>
      </c>
      <c r="B2289" s="182">
        <v>55932652509</v>
      </c>
      <c r="C2289" s="182">
        <v>28843170154</v>
      </c>
      <c r="D2289" s="182">
        <v>28843170154</v>
      </c>
      <c r="E2289" s="182">
        <v>24328256425</v>
      </c>
      <c r="F2289" s="183">
        <f t="shared" si="142"/>
        <v>27089482355</v>
      </c>
      <c r="G2289" s="184">
        <f t="shared" si="143"/>
        <v>51.567678020202791</v>
      </c>
      <c r="H2289" s="184">
        <f t="shared" si="140"/>
        <v>51.567678020202791</v>
      </c>
      <c r="I2289" s="184">
        <f t="shared" si="141"/>
        <v>43.495624351241688</v>
      </c>
    </row>
    <row r="2290" spans="1:9" s="2" customFormat="1" x14ac:dyDescent="0.2">
      <c r="A2290" s="185" t="s">
        <v>658</v>
      </c>
      <c r="B2290" s="182">
        <v>349579078179</v>
      </c>
      <c r="C2290" s="182">
        <v>180269813839</v>
      </c>
      <c r="D2290" s="182">
        <v>180269813839</v>
      </c>
      <c r="E2290" s="182">
        <v>152051602958</v>
      </c>
      <c r="F2290" s="183">
        <f t="shared" si="142"/>
        <v>169309264340</v>
      </c>
      <c r="G2290" s="184">
        <f t="shared" si="143"/>
        <v>51.567678128235649</v>
      </c>
      <c r="H2290" s="184">
        <f t="shared" si="140"/>
        <v>51.567678128235649</v>
      </c>
      <c r="I2290" s="184">
        <f t="shared" si="141"/>
        <v>43.495624437839737</v>
      </c>
    </row>
    <row r="2291" spans="1:9" s="2" customFormat="1" x14ac:dyDescent="0.2">
      <c r="A2291" s="185" t="s">
        <v>659</v>
      </c>
      <c r="B2291" s="182">
        <v>2281446083719</v>
      </c>
      <c r="C2291" s="182">
        <v>0</v>
      </c>
      <c r="D2291" s="182">
        <v>0</v>
      </c>
      <c r="E2291" s="182">
        <v>0</v>
      </c>
      <c r="F2291" s="183">
        <f t="shared" si="142"/>
        <v>2281446083719</v>
      </c>
      <c r="G2291" s="184">
        <f t="shared" si="143"/>
        <v>0</v>
      </c>
      <c r="H2291" s="184">
        <f t="shared" si="140"/>
        <v>0</v>
      </c>
      <c r="I2291" s="184">
        <f t="shared" si="141"/>
        <v>0</v>
      </c>
    </row>
    <row r="2292" spans="1:9" s="2" customFormat="1" x14ac:dyDescent="0.2">
      <c r="A2292" s="185" t="s">
        <v>660</v>
      </c>
      <c r="B2292" s="182">
        <v>363562241306</v>
      </c>
      <c r="C2292" s="182">
        <v>186511234544</v>
      </c>
      <c r="D2292" s="182">
        <v>186511234544</v>
      </c>
      <c r="E2292" s="182">
        <v>157341031999</v>
      </c>
      <c r="F2292" s="183">
        <f t="shared" si="142"/>
        <v>177051006762</v>
      </c>
      <c r="G2292" s="184">
        <f t="shared" si="143"/>
        <v>51.301046520675065</v>
      </c>
      <c r="H2292" s="184">
        <f t="shared" si="140"/>
        <v>51.301046520675065</v>
      </c>
      <c r="I2292" s="184">
        <f t="shared" si="141"/>
        <v>43.277605351368301</v>
      </c>
    </row>
    <row r="2293" spans="1:9" s="2" customFormat="1" x14ac:dyDescent="0.2">
      <c r="A2293" s="185" t="s">
        <v>118</v>
      </c>
      <c r="B2293" s="182">
        <v>593000000</v>
      </c>
      <c r="C2293" s="182">
        <v>258629643.69999999</v>
      </c>
      <c r="D2293" s="182">
        <v>175205271.69999999</v>
      </c>
      <c r="E2293" s="182">
        <v>175205271.69999999</v>
      </c>
      <c r="F2293" s="183">
        <f t="shared" si="142"/>
        <v>334370356.30000001</v>
      </c>
      <c r="G2293" s="184">
        <f t="shared" si="143"/>
        <v>43.613767908937604</v>
      </c>
      <c r="H2293" s="184">
        <f t="shared" si="140"/>
        <v>29.545577015177066</v>
      </c>
      <c r="I2293" s="184">
        <f t="shared" si="141"/>
        <v>29.545577015177066</v>
      </c>
    </row>
    <row r="2294" spans="1:9" s="2" customFormat="1" x14ac:dyDescent="0.2">
      <c r="A2294" s="185" t="s">
        <v>661</v>
      </c>
      <c r="B2294" s="182">
        <v>123451000000</v>
      </c>
      <c r="C2294" s="182">
        <v>0</v>
      </c>
      <c r="D2294" s="182">
        <v>0</v>
      </c>
      <c r="E2294" s="182">
        <v>0</v>
      </c>
      <c r="F2294" s="183">
        <f t="shared" si="142"/>
        <v>123451000000</v>
      </c>
      <c r="G2294" s="184">
        <f t="shared" si="143"/>
        <v>0</v>
      </c>
      <c r="H2294" s="184">
        <f t="shared" si="140"/>
        <v>0</v>
      </c>
      <c r="I2294" s="184">
        <f t="shared" si="141"/>
        <v>0</v>
      </c>
    </row>
    <row r="2295" spans="1:9" s="2" customFormat="1" x14ac:dyDescent="0.2">
      <c r="A2295" s="185" t="s">
        <v>662</v>
      </c>
      <c r="B2295" s="182">
        <v>320000000</v>
      </c>
      <c r="C2295" s="182">
        <v>0</v>
      </c>
      <c r="D2295" s="182">
        <v>0</v>
      </c>
      <c r="E2295" s="182">
        <v>0</v>
      </c>
      <c r="F2295" s="183">
        <f t="shared" si="142"/>
        <v>320000000</v>
      </c>
      <c r="G2295" s="184">
        <f t="shared" si="143"/>
        <v>0</v>
      </c>
      <c r="H2295" s="184">
        <f t="shared" si="140"/>
        <v>0</v>
      </c>
      <c r="I2295" s="184">
        <f t="shared" si="141"/>
        <v>0</v>
      </c>
    </row>
    <row r="2296" spans="1:9" s="2" customFormat="1" x14ac:dyDescent="0.2">
      <c r="A2296" s="185" t="s">
        <v>663</v>
      </c>
      <c r="B2296" s="182">
        <v>143993000000</v>
      </c>
      <c r="C2296" s="182">
        <v>27600000000</v>
      </c>
      <c r="D2296" s="182">
        <v>9509646502</v>
      </c>
      <c r="E2296" s="182">
        <v>9509646502</v>
      </c>
      <c r="F2296" s="183">
        <f t="shared" si="142"/>
        <v>116393000000</v>
      </c>
      <c r="G2296" s="184">
        <f t="shared" si="143"/>
        <v>19.167598424923433</v>
      </c>
      <c r="H2296" s="184">
        <f t="shared" si="140"/>
        <v>6.6042422214968779</v>
      </c>
      <c r="I2296" s="184">
        <f t="shared" si="141"/>
        <v>6.6042422214968779</v>
      </c>
    </row>
    <row r="2297" spans="1:9" s="2" customFormat="1" x14ac:dyDescent="0.2">
      <c r="A2297" s="185" t="s">
        <v>438</v>
      </c>
      <c r="B2297" s="182">
        <v>253000000</v>
      </c>
      <c r="C2297" s="182">
        <v>0</v>
      </c>
      <c r="D2297" s="182">
        <v>0</v>
      </c>
      <c r="E2297" s="182">
        <v>0</v>
      </c>
      <c r="F2297" s="183">
        <f t="shared" si="142"/>
        <v>253000000</v>
      </c>
      <c r="G2297" s="184">
        <f t="shared" si="143"/>
        <v>0</v>
      </c>
      <c r="H2297" s="184">
        <f t="shared" si="140"/>
        <v>0</v>
      </c>
      <c r="I2297" s="184">
        <f t="shared" si="141"/>
        <v>0</v>
      </c>
    </row>
    <row r="2298" spans="1:9" s="2" customFormat="1" x14ac:dyDescent="0.2">
      <c r="A2298" s="185" t="s">
        <v>664</v>
      </c>
      <c r="B2298" s="182">
        <v>34449000000</v>
      </c>
      <c r="C2298" s="182">
        <v>11600000000</v>
      </c>
      <c r="D2298" s="182">
        <v>11600000000</v>
      </c>
      <c r="E2298" s="182">
        <v>11600000000</v>
      </c>
      <c r="F2298" s="183">
        <f t="shared" si="142"/>
        <v>22849000000</v>
      </c>
      <c r="G2298" s="184">
        <f t="shared" si="143"/>
        <v>33.672965833551046</v>
      </c>
      <c r="H2298" s="184">
        <f t="shared" si="140"/>
        <v>33.672965833551046</v>
      </c>
      <c r="I2298" s="184">
        <f t="shared" si="141"/>
        <v>33.672965833551046</v>
      </c>
    </row>
    <row r="2299" spans="1:9" s="2" customFormat="1" x14ac:dyDescent="0.2">
      <c r="A2299" s="185" t="s">
        <v>665</v>
      </c>
      <c r="B2299" s="182">
        <v>1748000000</v>
      </c>
      <c r="C2299" s="182">
        <v>15841683.359999999</v>
      </c>
      <c r="D2299" s="182">
        <v>15841683.359999999</v>
      </c>
      <c r="E2299" s="182">
        <v>15841683.359999999</v>
      </c>
      <c r="F2299" s="183">
        <f t="shared" si="142"/>
        <v>1732158316.6400001</v>
      </c>
      <c r="G2299" s="184">
        <f t="shared" si="143"/>
        <v>0.90627479176201375</v>
      </c>
      <c r="H2299" s="184">
        <f t="shared" si="140"/>
        <v>0.90627479176201375</v>
      </c>
      <c r="I2299" s="184">
        <f t="shared" si="141"/>
        <v>0.90627479176201375</v>
      </c>
    </row>
    <row r="2300" spans="1:9" s="2" customFormat="1" x14ac:dyDescent="0.2">
      <c r="A2300" s="185" t="s">
        <v>666</v>
      </c>
      <c r="B2300" s="182">
        <v>339838000000</v>
      </c>
      <c r="C2300" s="182">
        <v>90300000000</v>
      </c>
      <c r="D2300" s="182">
        <v>77319400000</v>
      </c>
      <c r="E2300" s="182">
        <v>77319400000</v>
      </c>
      <c r="F2300" s="183">
        <f t="shared" si="142"/>
        <v>249538000000</v>
      </c>
      <c r="G2300" s="184">
        <f t="shared" si="143"/>
        <v>26.571484060052143</v>
      </c>
      <c r="H2300" s="184">
        <f t="shared" si="140"/>
        <v>22.751840582865952</v>
      </c>
      <c r="I2300" s="184">
        <f t="shared" si="141"/>
        <v>22.751840582865952</v>
      </c>
    </row>
    <row r="2301" spans="1:9" s="2" customFormat="1" x14ac:dyDescent="0.2">
      <c r="A2301" s="185" t="s">
        <v>667</v>
      </c>
      <c r="B2301" s="182">
        <v>505931000000</v>
      </c>
      <c r="C2301" s="182">
        <v>0</v>
      </c>
      <c r="D2301" s="182">
        <v>0</v>
      </c>
      <c r="E2301" s="182">
        <v>0</v>
      </c>
      <c r="F2301" s="183">
        <f t="shared" si="142"/>
        <v>505931000000</v>
      </c>
      <c r="G2301" s="184">
        <f t="shared" si="143"/>
        <v>0</v>
      </c>
      <c r="H2301" s="184">
        <f t="shared" si="140"/>
        <v>0</v>
      </c>
      <c r="I2301" s="184">
        <f t="shared" si="141"/>
        <v>0</v>
      </c>
    </row>
    <row r="2302" spans="1:9" s="2" customFormat="1" x14ac:dyDescent="0.2">
      <c r="A2302" s="185" t="s">
        <v>1660</v>
      </c>
      <c r="B2302" s="182">
        <v>8000000000000</v>
      </c>
      <c r="C2302" s="182">
        <v>7839952942787.21</v>
      </c>
      <c r="D2302" s="182">
        <v>7839952942787.21</v>
      </c>
      <c r="E2302" s="182">
        <v>7839952942787.21</v>
      </c>
      <c r="F2302" s="183">
        <f t="shared" si="142"/>
        <v>160047057212.79004</v>
      </c>
      <c r="G2302" s="184">
        <f t="shared" si="143"/>
        <v>97.999411784840134</v>
      </c>
      <c r="H2302" s="184">
        <f t="shared" si="140"/>
        <v>97.999411784840134</v>
      </c>
      <c r="I2302" s="184">
        <f t="shared" si="141"/>
        <v>97.999411784840134</v>
      </c>
    </row>
    <row r="2303" spans="1:9" s="2" customFormat="1" x14ac:dyDescent="0.2">
      <c r="A2303" s="185" t="s">
        <v>123</v>
      </c>
      <c r="B2303" s="182">
        <v>23650000000</v>
      </c>
      <c r="C2303" s="182">
        <v>0</v>
      </c>
      <c r="D2303" s="182">
        <v>0</v>
      </c>
      <c r="E2303" s="182">
        <v>0</v>
      </c>
      <c r="F2303" s="183">
        <f t="shared" si="142"/>
        <v>23650000000</v>
      </c>
      <c r="G2303" s="184">
        <f t="shared" si="143"/>
        <v>0</v>
      </c>
      <c r="H2303" s="184">
        <f t="shared" si="140"/>
        <v>0</v>
      </c>
      <c r="I2303" s="184">
        <f t="shared" si="141"/>
        <v>0</v>
      </c>
    </row>
    <row r="2304" spans="1:9" s="2" customFormat="1" x14ac:dyDescent="0.2">
      <c r="A2304" s="185" t="s">
        <v>124</v>
      </c>
      <c r="B2304" s="182">
        <v>24893843152</v>
      </c>
      <c r="C2304" s="182">
        <v>54366651.5</v>
      </c>
      <c r="D2304" s="182">
        <v>52261784.5</v>
      </c>
      <c r="E2304" s="182">
        <v>51101784.5</v>
      </c>
      <c r="F2304" s="183">
        <f t="shared" si="142"/>
        <v>24839476500.5</v>
      </c>
      <c r="G2304" s="184">
        <f t="shared" si="143"/>
        <v>0.21839396660467877</v>
      </c>
      <c r="H2304" s="184">
        <f t="shared" si="140"/>
        <v>0.209938594779815</v>
      </c>
      <c r="I2304" s="184">
        <f t="shared" si="141"/>
        <v>0.20527880804894691</v>
      </c>
    </row>
    <row r="2305" spans="1:9" s="2" customFormat="1" x14ac:dyDescent="0.2">
      <c r="A2305" s="185" t="s">
        <v>668</v>
      </c>
      <c r="B2305" s="182">
        <v>2190000000</v>
      </c>
      <c r="C2305" s="182">
        <v>1465517698</v>
      </c>
      <c r="D2305" s="182">
        <v>396352663.30000001</v>
      </c>
      <c r="E2305" s="182">
        <v>396352663.30000001</v>
      </c>
      <c r="F2305" s="183">
        <f t="shared" si="142"/>
        <v>724482302</v>
      </c>
      <c r="G2305" s="184">
        <f t="shared" si="143"/>
        <v>66.918616347031971</v>
      </c>
      <c r="H2305" s="184">
        <f t="shared" si="140"/>
        <v>18.098295127853881</v>
      </c>
      <c r="I2305" s="184">
        <f t="shared" si="141"/>
        <v>18.098295127853881</v>
      </c>
    </row>
    <row r="2306" spans="1:9" s="2" customFormat="1" x14ac:dyDescent="0.2">
      <c r="A2306" s="228" t="s">
        <v>669</v>
      </c>
      <c r="B2306" s="229">
        <v>496138000000</v>
      </c>
      <c r="C2306" s="229">
        <v>74205636186</v>
      </c>
      <c r="D2306" s="229">
        <v>74205636186</v>
      </c>
      <c r="E2306" s="229">
        <v>74205636186</v>
      </c>
      <c r="F2306" s="230">
        <f t="shared" si="142"/>
        <v>421932363814</v>
      </c>
      <c r="G2306" s="191">
        <f t="shared" si="143"/>
        <v>14.956652420495912</v>
      </c>
      <c r="H2306" s="191">
        <f t="shared" si="140"/>
        <v>14.956652420495912</v>
      </c>
      <c r="I2306" s="191">
        <f t="shared" si="141"/>
        <v>14.956652420495912</v>
      </c>
    </row>
    <row r="2307" spans="1:9" s="2" customFormat="1" x14ac:dyDescent="0.2">
      <c r="A2307" s="228" t="s">
        <v>670</v>
      </c>
      <c r="B2307" s="229">
        <v>81915000000</v>
      </c>
      <c r="C2307" s="229">
        <v>32784000000</v>
      </c>
      <c r="D2307" s="229">
        <v>32784000000</v>
      </c>
      <c r="E2307" s="229">
        <v>32784000000</v>
      </c>
      <c r="F2307" s="230">
        <f t="shared" si="142"/>
        <v>49131000000</v>
      </c>
      <c r="G2307" s="191">
        <f t="shared" si="143"/>
        <v>40.021973997436369</v>
      </c>
      <c r="H2307" s="191">
        <f t="shared" si="140"/>
        <v>40.021973997436369</v>
      </c>
      <c r="I2307" s="191">
        <f t="shared" si="141"/>
        <v>40.021973997436369</v>
      </c>
    </row>
    <row r="2308" spans="1:9" s="2" customFormat="1" x14ac:dyDescent="0.2">
      <c r="A2308" s="167" t="s">
        <v>32</v>
      </c>
      <c r="B2308" s="231">
        <v>591409000000</v>
      </c>
      <c r="C2308" s="231">
        <v>507909845637.29999</v>
      </c>
      <c r="D2308" s="231">
        <v>507055736437.29999</v>
      </c>
      <c r="E2308" s="231">
        <v>507055736437.29999</v>
      </c>
      <c r="F2308" s="232">
        <f t="shared" si="142"/>
        <v>83499154362.700012</v>
      </c>
      <c r="G2308" s="233">
        <f t="shared" si="143"/>
        <v>85.881318281815126</v>
      </c>
      <c r="H2308" s="233">
        <f t="shared" si="140"/>
        <v>85.73689890368594</v>
      </c>
      <c r="I2308" s="233">
        <f t="shared" si="141"/>
        <v>85.73689890368594</v>
      </c>
    </row>
    <row r="2309" spans="1:9" s="2" customFormat="1" x14ac:dyDescent="0.2">
      <c r="A2309" s="185" t="s">
        <v>671</v>
      </c>
      <c r="B2309" s="182">
        <v>591409000000</v>
      </c>
      <c r="C2309" s="182">
        <v>507909845637.29999</v>
      </c>
      <c r="D2309" s="182">
        <v>507055736437.29999</v>
      </c>
      <c r="E2309" s="182">
        <v>507055736437.29999</v>
      </c>
      <c r="F2309" s="183">
        <f t="shared" si="142"/>
        <v>83499154362.700012</v>
      </c>
      <c r="G2309" s="184">
        <f t="shared" si="143"/>
        <v>85.881318281815126</v>
      </c>
      <c r="H2309" s="184">
        <f t="shared" si="140"/>
        <v>85.73689890368594</v>
      </c>
      <c r="I2309" s="184">
        <f t="shared" si="141"/>
        <v>85.73689890368594</v>
      </c>
    </row>
    <row r="2310" spans="1:9" s="2" customFormat="1" x14ac:dyDescent="0.2">
      <c r="A2310" s="167" t="s">
        <v>127</v>
      </c>
      <c r="B2310" s="231">
        <v>235447000000</v>
      </c>
      <c r="C2310" s="231">
        <v>492478144</v>
      </c>
      <c r="D2310" s="231">
        <v>492478144</v>
      </c>
      <c r="E2310" s="231">
        <v>492478144</v>
      </c>
      <c r="F2310" s="232">
        <f t="shared" si="142"/>
        <v>234954521856</v>
      </c>
      <c r="G2310" s="233">
        <f t="shared" si="143"/>
        <v>0.20916730474374279</v>
      </c>
      <c r="H2310" s="233">
        <f t="shared" si="140"/>
        <v>0.20916730474374279</v>
      </c>
      <c r="I2310" s="233">
        <f t="shared" si="141"/>
        <v>0.20916730474374279</v>
      </c>
    </row>
    <row r="2311" spans="1:9" s="2" customFormat="1" x14ac:dyDescent="0.2">
      <c r="A2311" s="228" t="s">
        <v>128</v>
      </c>
      <c r="B2311" s="229">
        <v>496000000</v>
      </c>
      <c r="C2311" s="229">
        <v>492478144</v>
      </c>
      <c r="D2311" s="229">
        <v>492478144</v>
      </c>
      <c r="E2311" s="229">
        <v>492478144</v>
      </c>
      <c r="F2311" s="230">
        <f t="shared" si="142"/>
        <v>3521856</v>
      </c>
      <c r="G2311" s="191">
        <f t="shared" si="143"/>
        <v>99.289948387096771</v>
      </c>
      <c r="H2311" s="191">
        <f t="shared" ref="H2311:H2374" si="144">IFERROR(IF(D2311&gt;0,+D2311/B2311*100,0),0)</f>
        <v>99.289948387096771</v>
      </c>
      <c r="I2311" s="191">
        <f t="shared" ref="I2311:I2374" si="145">IFERROR(IF(E2311&gt;0,+E2311/B2311*100,0),0)</f>
        <v>99.289948387096771</v>
      </c>
    </row>
    <row r="2312" spans="1:9" s="2" customFormat="1" x14ac:dyDescent="0.2">
      <c r="A2312" s="185" t="s">
        <v>129</v>
      </c>
      <c r="B2312" s="182">
        <v>8000000</v>
      </c>
      <c r="C2312" s="182">
        <v>0</v>
      </c>
      <c r="D2312" s="182">
        <v>0</v>
      </c>
      <c r="E2312" s="182">
        <v>0</v>
      </c>
      <c r="F2312" s="183">
        <f t="shared" si="142"/>
        <v>8000000</v>
      </c>
      <c r="G2312" s="184">
        <f t="shared" si="143"/>
        <v>0</v>
      </c>
      <c r="H2312" s="184">
        <f t="shared" si="144"/>
        <v>0</v>
      </c>
      <c r="I2312" s="184">
        <f t="shared" si="145"/>
        <v>0</v>
      </c>
    </row>
    <row r="2313" spans="1:9" s="2" customFormat="1" x14ac:dyDescent="0.2">
      <c r="A2313" s="228" t="s">
        <v>130</v>
      </c>
      <c r="B2313" s="229">
        <v>234943000000</v>
      </c>
      <c r="C2313" s="229">
        <v>0</v>
      </c>
      <c r="D2313" s="229">
        <v>0</v>
      </c>
      <c r="E2313" s="229">
        <v>0</v>
      </c>
      <c r="F2313" s="230">
        <f t="shared" ref="F2313:F2376" si="146">+B2313-C2313</f>
        <v>234943000000</v>
      </c>
      <c r="G2313" s="191">
        <f t="shared" ref="G2313:G2376" si="147">IFERROR(IF(C2313&gt;0,+C2313/B2313*100,0),0)</f>
        <v>0</v>
      </c>
      <c r="H2313" s="191">
        <f t="shared" si="144"/>
        <v>0</v>
      </c>
      <c r="I2313" s="191">
        <f t="shared" si="145"/>
        <v>0</v>
      </c>
    </row>
    <row r="2314" spans="1:9" s="2" customFormat="1" x14ac:dyDescent="0.2">
      <c r="A2314" s="167" t="s">
        <v>131</v>
      </c>
      <c r="B2314" s="231">
        <v>5150307257935</v>
      </c>
      <c r="C2314" s="231">
        <v>2472799312317.98</v>
      </c>
      <c r="D2314" s="231">
        <v>237777264841.40997</v>
      </c>
      <c r="E2314" s="231">
        <v>236949604169.40997</v>
      </c>
      <c r="F2314" s="232">
        <f t="shared" si="146"/>
        <v>2677507945617.02</v>
      </c>
      <c r="G2314" s="233">
        <f t="shared" si="147"/>
        <v>48.012656109170493</v>
      </c>
      <c r="H2314" s="233">
        <f t="shared" si="144"/>
        <v>4.6167588249238944</v>
      </c>
      <c r="I2314" s="233">
        <f t="shared" si="145"/>
        <v>4.6006887026855594</v>
      </c>
    </row>
    <row r="2315" spans="1:9" s="2" customFormat="1" x14ac:dyDescent="0.2">
      <c r="A2315" s="171" t="s">
        <v>1659</v>
      </c>
      <c r="B2315" s="172">
        <v>5150307257935</v>
      </c>
      <c r="C2315" s="172">
        <v>2472799312317.98</v>
      </c>
      <c r="D2315" s="172">
        <v>237777264841.40997</v>
      </c>
      <c r="E2315" s="172">
        <v>236949604169.40997</v>
      </c>
      <c r="F2315" s="173">
        <f t="shared" si="146"/>
        <v>2677507945617.02</v>
      </c>
      <c r="G2315" s="174">
        <f t="shared" si="147"/>
        <v>48.012656109170493</v>
      </c>
      <c r="H2315" s="174">
        <f t="shared" si="144"/>
        <v>4.6167588249238944</v>
      </c>
      <c r="I2315" s="174">
        <f t="shared" si="145"/>
        <v>4.6006887026855594</v>
      </c>
    </row>
    <row r="2316" spans="1:9" s="2" customFormat="1" x14ac:dyDescent="0.2">
      <c r="A2316" s="185" t="s">
        <v>672</v>
      </c>
      <c r="B2316" s="182">
        <v>20713350446</v>
      </c>
      <c r="C2316" s="182">
        <v>7651419386</v>
      </c>
      <c r="D2316" s="182">
        <v>2301689292.2399998</v>
      </c>
      <c r="E2316" s="182">
        <v>2301689292.2399998</v>
      </c>
      <c r="F2316" s="183">
        <f t="shared" si="146"/>
        <v>13061931060</v>
      </c>
      <c r="G2316" s="184">
        <f t="shared" si="147"/>
        <v>36.939554544530878</v>
      </c>
      <c r="H2316" s="184">
        <f t="shared" si="144"/>
        <v>11.112105201138448</v>
      </c>
      <c r="I2316" s="184">
        <f t="shared" si="145"/>
        <v>11.112105201138448</v>
      </c>
    </row>
    <row r="2317" spans="1:9" s="2" customFormat="1" x14ac:dyDescent="0.2">
      <c r="A2317" s="185" t="s">
        <v>673</v>
      </c>
      <c r="B2317" s="182">
        <v>3936275053</v>
      </c>
      <c r="C2317" s="182">
        <v>1650133356</v>
      </c>
      <c r="D2317" s="182">
        <v>589604518</v>
      </c>
      <c r="E2317" s="182">
        <v>587201185</v>
      </c>
      <c r="F2317" s="183">
        <f t="shared" si="146"/>
        <v>2286141697</v>
      </c>
      <c r="G2317" s="184">
        <f t="shared" si="147"/>
        <v>41.921190307632699</v>
      </c>
      <c r="H2317" s="184">
        <f t="shared" si="144"/>
        <v>14.978742848537419</v>
      </c>
      <c r="I2317" s="184">
        <f t="shared" si="145"/>
        <v>14.917686825580681</v>
      </c>
    </row>
    <row r="2318" spans="1:9" s="2" customFormat="1" x14ac:dyDescent="0.2">
      <c r="A2318" s="228" t="s">
        <v>674</v>
      </c>
      <c r="B2318" s="229">
        <v>7621120281</v>
      </c>
      <c r="C2318" s="229">
        <v>6928258291.1499996</v>
      </c>
      <c r="D2318" s="229">
        <v>2092763563.1600001</v>
      </c>
      <c r="E2318" s="229">
        <v>2092763563.1600001</v>
      </c>
      <c r="F2318" s="230">
        <f t="shared" si="146"/>
        <v>692861989.85000038</v>
      </c>
      <c r="G2318" s="191">
        <f t="shared" si="147"/>
        <v>90.908659563117581</v>
      </c>
      <c r="H2318" s="191">
        <f t="shared" si="144"/>
        <v>27.460051619673422</v>
      </c>
      <c r="I2318" s="191">
        <f t="shared" si="145"/>
        <v>27.460051619673422</v>
      </c>
    </row>
    <row r="2319" spans="1:9" s="2" customFormat="1" x14ac:dyDescent="0.2">
      <c r="A2319" s="228" t="s">
        <v>675</v>
      </c>
      <c r="B2319" s="229">
        <v>7409159144</v>
      </c>
      <c r="C2319" s="229">
        <v>375498008</v>
      </c>
      <c r="D2319" s="229">
        <v>87193590.900000006</v>
      </c>
      <c r="E2319" s="229">
        <v>87193590.900000006</v>
      </c>
      <c r="F2319" s="230">
        <f t="shared" si="146"/>
        <v>7033661136</v>
      </c>
      <c r="G2319" s="191">
        <f t="shared" si="147"/>
        <v>5.0680245990407897</v>
      </c>
      <c r="H2319" s="191">
        <f t="shared" si="144"/>
        <v>1.1768351739429179</v>
      </c>
      <c r="I2319" s="191">
        <f t="shared" si="145"/>
        <v>1.1768351739429179</v>
      </c>
    </row>
    <row r="2320" spans="1:9" s="2" customFormat="1" x14ac:dyDescent="0.2">
      <c r="A2320" s="185" t="s">
        <v>676</v>
      </c>
      <c r="B2320" s="182">
        <v>381528558957</v>
      </c>
      <c r="C2320" s="182">
        <v>381528558957</v>
      </c>
      <c r="D2320" s="182">
        <v>97079115542.309998</v>
      </c>
      <c r="E2320" s="182">
        <v>97079115542.309998</v>
      </c>
      <c r="F2320" s="183">
        <f t="shared" si="146"/>
        <v>0</v>
      </c>
      <c r="G2320" s="184">
        <f t="shared" si="147"/>
        <v>100</v>
      </c>
      <c r="H2320" s="184">
        <f t="shared" si="144"/>
        <v>25.444783427929767</v>
      </c>
      <c r="I2320" s="184">
        <f t="shared" si="145"/>
        <v>25.444783427929767</v>
      </c>
    </row>
    <row r="2321" spans="1:9" s="2" customFormat="1" x14ac:dyDescent="0.2">
      <c r="A2321" s="185" t="s">
        <v>677</v>
      </c>
      <c r="B2321" s="182">
        <v>444596411119</v>
      </c>
      <c r="C2321" s="182">
        <v>444596411119</v>
      </c>
      <c r="D2321" s="182">
        <v>124858718302.06</v>
      </c>
      <c r="E2321" s="182">
        <v>124858718302.06</v>
      </c>
      <c r="F2321" s="183">
        <f t="shared" si="146"/>
        <v>0</v>
      </c>
      <c r="G2321" s="184">
        <f t="shared" si="147"/>
        <v>100</v>
      </c>
      <c r="H2321" s="184">
        <f t="shared" si="144"/>
        <v>28.083609129413439</v>
      </c>
      <c r="I2321" s="184">
        <f t="shared" si="145"/>
        <v>28.083609129413439</v>
      </c>
    </row>
    <row r="2322" spans="1:9" s="2" customFormat="1" x14ac:dyDescent="0.2">
      <c r="A2322" s="185" t="s">
        <v>678</v>
      </c>
      <c r="B2322" s="182">
        <v>2194218214955</v>
      </c>
      <c r="C2322" s="182">
        <v>0</v>
      </c>
      <c r="D2322" s="182">
        <v>0</v>
      </c>
      <c r="E2322" s="182">
        <v>0</v>
      </c>
      <c r="F2322" s="183">
        <f t="shared" si="146"/>
        <v>2194218214955</v>
      </c>
      <c r="G2322" s="184">
        <f t="shared" si="147"/>
        <v>0</v>
      </c>
      <c r="H2322" s="184">
        <f t="shared" si="144"/>
        <v>0</v>
      </c>
      <c r="I2322" s="184">
        <f t="shared" si="145"/>
        <v>0</v>
      </c>
    </row>
    <row r="2323" spans="1:9" s="2" customFormat="1" x14ac:dyDescent="0.2">
      <c r="A2323" s="228" t="s">
        <v>679</v>
      </c>
      <c r="B2323" s="229">
        <v>1199746132</v>
      </c>
      <c r="C2323" s="229">
        <v>32273325</v>
      </c>
      <c r="D2323" s="229">
        <v>0</v>
      </c>
      <c r="E2323" s="229">
        <v>0</v>
      </c>
      <c r="F2323" s="230">
        <f t="shared" si="146"/>
        <v>1167472807</v>
      </c>
      <c r="G2323" s="191">
        <f t="shared" si="147"/>
        <v>2.6900128401497527</v>
      </c>
      <c r="H2323" s="191">
        <f t="shared" si="144"/>
        <v>0</v>
      </c>
      <c r="I2323" s="191">
        <f t="shared" si="145"/>
        <v>0</v>
      </c>
    </row>
    <row r="2324" spans="1:9" s="2" customFormat="1" x14ac:dyDescent="0.2">
      <c r="A2324" s="228" t="s">
        <v>680</v>
      </c>
      <c r="B2324" s="229">
        <v>648088205</v>
      </c>
      <c r="C2324" s="229">
        <v>140000000</v>
      </c>
      <c r="D2324" s="229">
        <v>22249999.670000002</v>
      </c>
      <c r="E2324" s="229">
        <v>22249999.670000002</v>
      </c>
      <c r="F2324" s="230">
        <f t="shared" si="146"/>
        <v>508088205</v>
      </c>
      <c r="G2324" s="191">
        <f t="shared" si="147"/>
        <v>21.601997832995586</v>
      </c>
      <c r="H2324" s="191">
        <f t="shared" si="144"/>
        <v>3.4331746046820899</v>
      </c>
      <c r="I2324" s="191">
        <f t="shared" si="145"/>
        <v>3.4331746046820899</v>
      </c>
    </row>
    <row r="2325" spans="1:9" s="2" customFormat="1" x14ac:dyDescent="0.2">
      <c r="A2325" s="185" t="s">
        <v>681</v>
      </c>
      <c r="B2325" s="182">
        <v>17669223803</v>
      </c>
      <c r="C2325" s="182">
        <v>17669223803</v>
      </c>
      <c r="D2325" s="182">
        <v>7469463324.0799999</v>
      </c>
      <c r="E2325" s="182">
        <v>7469463324.0799999</v>
      </c>
      <c r="F2325" s="183">
        <f t="shared" si="146"/>
        <v>0</v>
      </c>
      <c r="G2325" s="184">
        <f t="shared" si="147"/>
        <v>100</v>
      </c>
      <c r="H2325" s="184">
        <f t="shared" si="144"/>
        <v>42.273862210131632</v>
      </c>
      <c r="I2325" s="184">
        <f t="shared" si="145"/>
        <v>42.273862210131632</v>
      </c>
    </row>
    <row r="2326" spans="1:9" s="2" customFormat="1" x14ac:dyDescent="0.2">
      <c r="A2326" s="185" t="s">
        <v>682</v>
      </c>
      <c r="B2326" s="182">
        <v>1331566684</v>
      </c>
      <c r="C2326" s="182">
        <v>0</v>
      </c>
      <c r="D2326" s="182">
        <v>0</v>
      </c>
      <c r="E2326" s="182">
        <v>0</v>
      </c>
      <c r="F2326" s="183">
        <f t="shared" si="146"/>
        <v>1331566684</v>
      </c>
      <c r="G2326" s="184">
        <f t="shared" si="147"/>
        <v>0</v>
      </c>
      <c r="H2326" s="184">
        <f t="shared" si="144"/>
        <v>0</v>
      </c>
      <c r="I2326" s="184">
        <f t="shared" si="145"/>
        <v>0</v>
      </c>
    </row>
    <row r="2327" spans="1:9" s="2" customFormat="1" x14ac:dyDescent="0.2">
      <c r="A2327" s="185" t="s">
        <v>683</v>
      </c>
      <c r="B2327" s="182">
        <v>28451007750</v>
      </c>
      <c r="C2327" s="182">
        <v>13782647277.35</v>
      </c>
      <c r="D2327" s="182">
        <v>3245571708.9899998</v>
      </c>
      <c r="E2327" s="182">
        <v>2420314369.9899998</v>
      </c>
      <c r="F2327" s="183">
        <f t="shared" si="146"/>
        <v>14668360472.65</v>
      </c>
      <c r="G2327" s="184">
        <f t="shared" si="147"/>
        <v>48.443441436094652</v>
      </c>
      <c r="H2327" s="184">
        <f t="shared" si="144"/>
        <v>11.407580840400987</v>
      </c>
      <c r="I2327" s="184">
        <f t="shared" si="145"/>
        <v>8.5069548019437011</v>
      </c>
    </row>
    <row r="2328" spans="1:9" s="2" customFormat="1" x14ac:dyDescent="0.2">
      <c r="A2328" s="228" t="s">
        <v>684</v>
      </c>
      <c r="B2328" s="229">
        <v>10561267184</v>
      </c>
      <c r="C2328" s="229">
        <v>7621424454</v>
      </c>
      <c r="D2328" s="229">
        <v>0</v>
      </c>
      <c r="E2328" s="229">
        <v>0</v>
      </c>
      <c r="F2328" s="230">
        <f t="shared" si="146"/>
        <v>2939842730</v>
      </c>
      <c r="G2328" s="191">
        <f t="shared" si="147"/>
        <v>72.16392049569798</v>
      </c>
      <c r="H2328" s="191">
        <f t="shared" si="144"/>
        <v>0</v>
      </c>
      <c r="I2328" s="191">
        <f t="shared" si="145"/>
        <v>0</v>
      </c>
    </row>
    <row r="2329" spans="1:9" s="2" customFormat="1" x14ac:dyDescent="0.2">
      <c r="A2329" s="185" t="s">
        <v>685</v>
      </c>
      <c r="B2329" s="182">
        <v>359886236</v>
      </c>
      <c r="C2329" s="182">
        <v>249200000</v>
      </c>
      <c r="D2329" s="182">
        <v>30895000</v>
      </c>
      <c r="E2329" s="182">
        <v>30895000</v>
      </c>
      <c r="F2329" s="183">
        <f t="shared" si="146"/>
        <v>110686236</v>
      </c>
      <c r="G2329" s="184">
        <f t="shared" si="147"/>
        <v>69.244104128505768</v>
      </c>
      <c r="H2329" s="184">
        <f t="shared" si="144"/>
        <v>8.5846572915336505</v>
      </c>
      <c r="I2329" s="184">
        <f t="shared" si="145"/>
        <v>8.5846572915336505</v>
      </c>
    </row>
    <row r="2330" spans="1:9" s="2" customFormat="1" x14ac:dyDescent="0.2">
      <c r="A2330" s="228" t="s">
        <v>686</v>
      </c>
      <c r="B2330" s="234">
        <v>1348544906</v>
      </c>
      <c r="C2330" s="234">
        <v>137196352.47999999</v>
      </c>
      <c r="D2330" s="234">
        <v>0</v>
      </c>
      <c r="E2330" s="234">
        <v>0</v>
      </c>
      <c r="F2330" s="235">
        <f t="shared" si="146"/>
        <v>1211348553.52</v>
      </c>
      <c r="G2330" s="191">
        <f t="shared" si="147"/>
        <v>10.173658427656393</v>
      </c>
      <c r="H2330" s="191">
        <f t="shared" si="144"/>
        <v>0</v>
      </c>
      <c r="I2330" s="191">
        <f t="shared" si="145"/>
        <v>0</v>
      </c>
    </row>
    <row r="2331" spans="1:9" s="2" customFormat="1" x14ac:dyDescent="0.2">
      <c r="A2331" s="185" t="s">
        <v>1717</v>
      </c>
      <c r="B2331" s="182">
        <v>0</v>
      </c>
      <c r="C2331" s="182">
        <v>0</v>
      </c>
      <c r="D2331" s="182">
        <v>0</v>
      </c>
      <c r="E2331" s="182">
        <v>0</v>
      </c>
      <c r="F2331" s="183">
        <f t="shared" si="146"/>
        <v>0</v>
      </c>
      <c r="G2331" s="184">
        <f t="shared" si="147"/>
        <v>0</v>
      </c>
      <c r="H2331" s="184">
        <f t="shared" si="144"/>
        <v>0</v>
      </c>
      <c r="I2331" s="184">
        <f t="shared" si="145"/>
        <v>0</v>
      </c>
    </row>
    <row r="2332" spans="1:9" s="2" customFormat="1" x14ac:dyDescent="0.2">
      <c r="A2332" s="228" t="s">
        <v>687</v>
      </c>
      <c r="B2332" s="229">
        <v>351733166248</v>
      </c>
      <c r="C2332" s="229">
        <v>224032638678</v>
      </c>
      <c r="D2332" s="229">
        <v>0</v>
      </c>
      <c r="E2332" s="229">
        <v>0</v>
      </c>
      <c r="F2332" s="230">
        <f t="shared" si="146"/>
        <v>127700527570</v>
      </c>
      <c r="G2332" s="191">
        <f t="shared" si="147"/>
        <v>63.693919191015127</v>
      </c>
      <c r="H2332" s="191">
        <f t="shared" si="144"/>
        <v>0</v>
      </c>
      <c r="I2332" s="191">
        <f t="shared" si="145"/>
        <v>0</v>
      </c>
    </row>
    <row r="2333" spans="1:9" s="2" customFormat="1" x14ac:dyDescent="0.2">
      <c r="A2333" s="185" t="s">
        <v>1718</v>
      </c>
      <c r="B2333" s="182">
        <v>0</v>
      </c>
      <c r="C2333" s="182">
        <v>0</v>
      </c>
      <c r="D2333" s="182">
        <v>0</v>
      </c>
      <c r="E2333" s="182">
        <v>0</v>
      </c>
      <c r="F2333" s="183">
        <f t="shared" si="146"/>
        <v>0</v>
      </c>
      <c r="G2333" s="184">
        <f t="shared" si="147"/>
        <v>0</v>
      </c>
      <c r="H2333" s="184">
        <f t="shared" si="144"/>
        <v>0</v>
      </c>
      <c r="I2333" s="184">
        <f t="shared" si="145"/>
        <v>0</v>
      </c>
    </row>
    <row r="2334" spans="1:9" s="2" customFormat="1" x14ac:dyDescent="0.2">
      <c r="A2334" s="185" t="s">
        <v>688</v>
      </c>
      <c r="B2334" s="182">
        <v>115817971818</v>
      </c>
      <c r="C2334" s="182">
        <v>115817971818</v>
      </c>
      <c r="D2334" s="182">
        <v>0</v>
      </c>
      <c r="E2334" s="182">
        <v>0</v>
      </c>
      <c r="F2334" s="183">
        <f t="shared" si="146"/>
        <v>0</v>
      </c>
      <c r="G2334" s="184">
        <f t="shared" si="147"/>
        <v>100</v>
      </c>
      <c r="H2334" s="184">
        <f t="shared" si="144"/>
        <v>0</v>
      </c>
      <c r="I2334" s="184">
        <f t="shared" si="145"/>
        <v>0</v>
      </c>
    </row>
    <row r="2335" spans="1:9" s="2" customFormat="1" x14ac:dyDescent="0.2">
      <c r="A2335" s="185" t="s">
        <v>689</v>
      </c>
      <c r="B2335" s="182">
        <v>10000000000</v>
      </c>
      <c r="C2335" s="182">
        <v>10000000000</v>
      </c>
      <c r="D2335" s="182">
        <v>0</v>
      </c>
      <c r="E2335" s="182">
        <v>0</v>
      </c>
      <c r="F2335" s="183">
        <f t="shared" si="146"/>
        <v>0</v>
      </c>
      <c r="G2335" s="184">
        <f t="shared" si="147"/>
        <v>100</v>
      </c>
      <c r="H2335" s="184">
        <f t="shared" si="144"/>
        <v>0</v>
      </c>
      <c r="I2335" s="184">
        <f t="shared" si="145"/>
        <v>0</v>
      </c>
    </row>
    <row r="2336" spans="1:9" s="2" customFormat="1" x14ac:dyDescent="0.2">
      <c r="A2336" s="228" t="s">
        <v>690</v>
      </c>
      <c r="B2336" s="229">
        <v>18026859008</v>
      </c>
      <c r="C2336" s="229">
        <v>18026859008</v>
      </c>
      <c r="D2336" s="229">
        <v>0</v>
      </c>
      <c r="E2336" s="229">
        <v>0</v>
      </c>
      <c r="F2336" s="230">
        <f t="shared" si="146"/>
        <v>0</v>
      </c>
      <c r="G2336" s="191">
        <f t="shared" si="147"/>
        <v>100</v>
      </c>
      <c r="H2336" s="191">
        <f t="shared" si="144"/>
        <v>0</v>
      </c>
      <c r="I2336" s="191">
        <f t="shared" si="145"/>
        <v>0</v>
      </c>
    </row>
    <row r="2337" spans="1:9" s="2" customFormat="1" x14ac:dyDescent="0.2">
      <c r="A2337" s="228" t="s">
        <v>691</v>
      </c>
      <c r="B2337" s="229">
        <v>25019328598</v>
      </c>
      <c r="C2337" s="229">
        <v>25019328598</v>
      </c>
      <c r="D2337" s="229">
        <v>0</v>
      </c>
      <c r="E2337" s="229">
        <v>0</v>
      </c>
      <c r="F2337" s="230">
        <f t="shared" si="146"/>
        <v>0</v>
      </c>
      <c r="G2337" s="191">
        <f t="shared" si="147"/>
        <v>100</v>
      </c>
      <c r="H2337" s="191">
        <f t="shared" si="144"/>
        <v>0</v>
      </c>
      <c r="I2337" s="191">
        <f t="shared" si="145"/>
        <v>0</v>
      </c>
    </row>
    <row r="2338" spans="1:9" s="2" customFormat="1" x14ac:dyDescent="0.2">
      <c r="A2338" s="228" t="s">
        <v>692</v>
      </c>
      <c r="B2338" s="229">
        <v>12000010000</v>
      </c>
      <c r="C2338" s="229">
        <v>12000000000</v>
      </c>
      <c r="D2338" s="229">
        <v>0</v>
      </c>
      <c r="E2338" s="229">
        <v>0</v>
      </c>
      <c r="F2338" s="230">
        <f t="shared" si="146"/>
        <v>10000</v>
      </c>
      <c r="G2338" s="191">
        <f t="shared" si="147"/>
        <v>99.999916666736112</v>
      </c>
      <c r="H2338" s="191">
        <f t="shared" si="144"/>
        <v>0</v>
      </c>
      <c r="I2338" s="191">
        <f t="shared" si="145"/>
        <v>0</v>
      </c>
    </row>
    <row r="2339" spans="1:9" s="2" customFormat="1" x14ac:dyDescent="0.2">
      <c r="A2339" s="185" t="s">
        <v>693</v>
      </c>
      <c r="B2339" s="182">
        <v>68981444517</v>
      </c>
      <c r="C2339" s="182">
        <v>68981444517</v>
      </c>
      <c r="D2339" s="182">
        <v>0</v>
      </c>
      <c r="E2339" s="182">
        <v>0</v>
      </c>
      <c r="F2339" s="183">
        <f t="shared" si="146"/>
        <v>0</v>
      </c>
      <c r="G2339" s="184">
        <f t="shared" si="147"/>
        <v>100</v>
      </c>
      <c r="H2339" s="184">
        <f t="shared" si="144"/>
        <v>0</v>
      </c>
      <c r="I2339" s="184">
        <f t="shared" si="145"/>
        <v>0</v>
      </c>
    </row>
    <row r="2340" spans="1:9" s="2" customFormat="1" x14ac:dyDescent="0.2">
      <c r="A2340" s="185" t="s">
        <v>694</v>
      </c>
      <c r="B2340" s="182">
        <v>776139882489</v>
      </c>
      <c r="C2340" s="182">
        <v>494353909561</v>
      </c>
      <c r="D2340" s="182">
        <v>0</v>
      </c>
      <c r="E2340" s="182">
        <v>0</v>
      </c>
      <c r="F2340" s="183">
        <f t="shared" si="146"/>
        <v>281785972928</v>
      </c>
      <c r="G2340" s="184">
        <f t="shared" si="147"/>
        <v>63.693919190914187</v>
      </c>
      <c r="H2340" s="184">
        <f t="shared" si="144"/>
        <v>0</v>
      </c>
      <c r="I2340" s="184">
        <f t="shared" si="145"/>
        <v>0</v>
      </c>
    </row>
    <row r="2341" spans="1:9" s="2" customFormat="1" x14ac:dyDescent="0.2">
      <c r="A2341" s="185" t="s">
        <v>695</v>
      </c>
      <c r="B2341" s="182">
        <v>483135949879</v>
      </c>
      <c r="C2341" s="182">
        <v>483135949879</v>
      </c>
      <c r="D2341" s="182">
        <v>0</v>
      </c>
      <c r="E2341" s="182">
        <v>0</v>
      </c>
      <c r="F2341" s="183">
        <f t="shared" si="146"/>
        <v>0</v>
      </c>
      <c r="G2341" s="184">
        <f t="shared" si="147"/>
        <v>100</v>
      </c>
      <c r="H2341" s="184">
        <f t="shared" si="144"/>
        <v>0</v>
      </c>
      <c r="I2341" s="184">
        <f t="shared" si="145"/>
        <v>0</v>
      </c>
    </row>
    <row r="2342" spans="1:9" s="2" customFormat="1" x14ac:dyDescent="0.2">
      <c r="A2342" s="228" t="s">
        <v>696</v>
      </c>
      <c r="B2342" s="229">
        <v>60387986840</v>
      </c>
      <c r="C2342" s="229">
        <v>60387986840</v>
      </c>
      <c r="D2342" s="229">
        <v>0</v>
      </c>
      <c r="E2342" s="229">
        <v>0</v>
      </c>
      <c r="F2342" s="230">
        <f t="shared" si="146"/>
        <v>0</v>
      </c>
      <c r="G2342" s="191">
        <f t="shared" si="147"/>
        <v>100</v>
      </c>
      <c r="H2342" s="191">
        <f t="shared" si="144"/>
        <v>0</v>
      </c>
      <c r="I2342" s="191">
        <f t="shared" si="145"/>
        <v>0</v>
      </c>
    </row>
    <row r="2343" spans="1:9" s="2" customFormat="1" x14ac:dyDescent="0.2">
      <c r="A2343" s="185" t="s">
        <v>697</v>
      </c>
      <c r="B2343" s="182">
        <v>107472237683</v>
      </c>
      <c r="C2343" s="182">
        <v>78680979090</v>
      </c>
      <c r="D2343" s="182">
        <v>0</v>
      </c>
      <c r="E2343" s="182">
        <v>0</v>
      </c>
      <c r="F2343" s="183">
        <f t="shared" si="146"/>
        <v>28791258593</v>
      </c>
      <c r="G2343" s="184">
        <f t="shared" si="147"/>
        <v>73.210515372423274</v>
      </c>
      <c r="H2343" s="184">
        <f t="shared" si="144"/>
        <v>0</v>
      </c>
      <c r="I2343" s="184">
        <f t="shared" si="145"/>
        <v>0</v>
      </c>
    </row>
    <row r="2344" spans="1:9" s="2" customFormat="1" x14ac:dyDescent="0.2">
      <c r="A2344" s="171" t="s">
        <v>698</v>
      </c>
      <c r="B2344" s="172">
        <v>25179868452</v>
      </c>
      <c r="C2344" s="172">
        <v>10743768343</v>
      </c>
      <c r="D2344" s="172">
        <v>8419430140.04</v>
      </c>
      <c r="E2344" s="172">
        <v>8368171300.04</v>
      </c>
      <c r="F2344" s="173">
        <f t="shared" si="146"/>
        <v>14436100109</v>
      </c>
      <c r="G2344" s="174">
        <f t="shared" si="147"/>
        <v>42.668087656933878</v>
      </c>
      <c r="H2344" s="174">
        <f t="shared" si="144"/>
        <v>33.437149030741885</v>
      </c>
      <c r="I2344" s="174">
        <f t="shared" si="145"/>
        <v>33.23357830876725</v>
      </c>
    </row>
    <row r="2345" spans="1:9" s="2" customFormat="1" x14ac:dyDescent="0.2">
      <c r="A2345" s="167" t="s">
        <v>109</v>
      </c>
      <c r="B2345" s="231">
        <v>23571000000</v>
      </c>
      <c r="C2345" s="231">
        <v>10328506774</v>
      </c>
      <c r="D2345" s="231">
        <v>8368713474.04</v>
      </c>
      <c r="E2345" s="231">
        <v>8317454634.04</v>
      </c>
      <c r="F2345" s="232">
        <f t="shared" si="146"/>
        <v>13242493226</v>
      </c>
      <c r="G2345" s="233">
        <f t="shared" si="147"/>
        <v>43.818704229773871</v>
      </c>
      <c r="H2345" s="233">
        <f t="shared" si="144"/>
        <v>35.504278452505197</v>
      </c>
      <c r="I2345" s="233">
        <f t="shared" si="145"/>
        <v>35.286812753128842</v>
      </c>
    </row>
    <row r="2346" spans="1:9" s="2" customFormat="1" x14ac:dyDescent="0.2">
      <c r="A2346" s="167" t="s">
        <v>28</v>
      </c>
      <c r="B2346" s="231">
        <v>18480000000</v>
      </c>
      <c r="C2346" s="231">
        <v>7198968914</v>
      </c>
      <c r="D2346" s="231">
        <v>7198968914</v>
      </c>
      <c r="E2346" s="231">
        <v>7147710074</v>
      </c>
      <c r="F2346" s="232">
        <f t="shared" si="146"/>
        <v>11281031086</v>
      </c>
      <c r="G2346" s="233">
        <f t="shared" si="147"/>
        <v>38.95545949134199</v>
      </c>
      <c r="H2346" s="233">
        <f t="shared" si="144"/>
        <v>38.95545949134199</v>
      </c>
      <c r="I2346" s="233">
        <f t="shared" si="145"/>
        <v>38.678084816017318</v>
      </c>
    </row>
    <row r="2347" spans="1:9" s="2" customFormat="1" x14ac:dyDescent="0.2">
      <c r="A2347" s="228" t="s">
        <v>110</v>
      </c>
      <c r="B2347" s="229">
        <v>12447000000</v>
      </c>
      <c r="C2347" s="229">
        <v>4727652498</v>
      </c>
      <c r="D2347" s="229">
        <v>4727652498</v>
      </c>
      <c r="E2347" s="229">
        <v>4727652498</v>
      </c>
      <c r="F2347" s="230">
        <f t="shared" si="146"/>
        <v>7719347502</v>
      </c>
      <c r="G2347" s="191">
        <f t="shared" si="147"/>
        <v>37.982264786695588</v>
      </c>
      <c r="H2347" s="191">
        <f t="shared" si="144"/>
        <v>37.982264786695588</v>
      </c>
      <c r="I2347" s="191">
        <f t="shared" si="145"/>
        <v>37.982264786695588</v>
      </c>
    </row>
    <row r="2348" spans="1:9" s="2" customFormat="1" x14ac:dyDescent="0.2">
      <c r="A2348" s="185" t="s">
        <v>111</v>
      </c>
      <c r="B2348" s="182">
        <v>4543000000</v>
      </c>
      <c r="C2348" s="182">
        <v>1789276265</v>
      </c>
      <c r="D2348" s="182">
        <v>1789276265</v>
      </c>
      <c r="E2348" s="182">
        <v>1738017425</v>
      </c>
      <c r="F2348" s="183">
        <f t="shared" si="146"/>
        <v>2753723735</v>
      </c>
      <c r="G2348" s="184">
        <f t="shared" si="147"/>
        <v>39.385345916795067</v>
      </c>
      <c r="H2348" s="184">
        <f t="shared" si="144"/>
        <v>39.385345916795067</v>
      </c>
      <c r="I2348" s="184">
        <f t="shared" si="145"/>
        <v>38.257042152762494</v>
      </c>
    </row>
    <row r="2349" spans="1:9" s="2" customFormat="1" x14ac:dyDescent="0.2">
      <c r="A2349" s="185" t="s">
        <v>112</v>
      </c>
      <c r="B2349" s="182">
        <v>1490000000</v>
      </c>
      <c r="C2349" s="182">
        <v>682040151</v>
      </c>
      <c r="D2349" s="182">
        <v>682040151</v>
      </c>
      <c r="E2349" s="182">
        <v>682040151</v>
      </c>
      <c r="F2349" s="183">
        <f t="shared" si="146"/>
        <v>807959849</v>
      </c>
      <c r="G2349" s="184">
        <f t="shared" si="147"/>
        <v>45.774506778523488</v>
      </c>
      <c r="H2349" s="184">
        <f t="shared" si="144"/>
        <v>45.774506778523488</v>
      </c>
      <c r="I2349" s="184">
        <f t="shared" si="145"/>
        <v>45.774506778523488</v>
      </c>
    </row>
    <row r="2350" spans="1:9" s="2" customFormat="1" x14ac:dyDescent="0.2">
      <c r="A2350" s="171" t="s">
        <v>29</v>
      </c>
      <c r="B2350" s="172">
        <v>4963000000</v>
      </c>
      <c r="C2350" s="172">
        <v>3110551349</v>
      </c>
      <c r="D2350" s="172">
        <v>1150758049.04</v>
      </c>
      <c r="E2350" s="172">
        <v>1150758049.04</v>
      </c>
      <c r="F2350" s="173">
        <f t="shared" si="146"/>
        <v>1852448651</v>
      </c>
      <c r="G2350" s="174">
        <f t="shared" si="147"/>
        <v>62.674820652830952</v>
      </c>
      <c r="H2350" s="174">
        <f t="shared" si="144"/>
        <v>23.186742878097924</v>
      </c>
      <c r="I2350" s="174">
        <f t="shared" si="145"/>
        <v>23.186742878097924</v>
      </c>
    </row>
    <row r="2351" spans="1:9" s="2" customFormat="1" x14ac:dyDescent="0.2">
      <c r="A2351" s="228" t="s">
        <v>113</v>
      </c>
      <c r="B2351" s="229">
        <v>4963000000</v>
      </c>
      <c r="C2351" s="229">
        <v>3110551349</v>
      </c>
      <c r="D2351" s="229">
        <v>1150758049.04</v>
      </c>
      <c r="E2351" s="229">
        <v>1150758049.04</v>
      </c>
      <c r="F2351" s="230">
        <f t="shared" si="146"/>
        <v>1852448651</v>
      </c>
      <c r="G2351" s="191">
        <f t="shared" si="147"/>
        <v>62.674820652830952</v>
      </c>
      <c r="H2351" s="191">
        <f t="shared" si="144"/>
        <v>23.186742878097924</v>
      </c>
      <c r="I2351" s="191">
        <f t="shared" si="145"/>
        <v>23.186742878097924</v>
      </c>
    </row>
    <row r="2352" spans="1:9" s="2" customFormat="1" x14ac:dyDescent="0.2">
      <c r="A2352" s="167" t="s">
        <v>30</v>
      </c>
      <c r="B2352" s="231">
        <v>72000000</v>
      </c>
      <c r="C2352" s="231">
        <v>18984511</v>
      </c>
      <c r="D2352" s="231">
        <v>18984511</v>
      </c>
      <c r="E2352" s="231">
        <v>18984511</v>
      </c>
      <c r="F2352" s="232">
        <f t="shared" si="146"/>
        <v>53015489</v>
      </c>
      <c r="G2352" s="233">
        <f t="shared" si="147"/>
        <v>26.367376388888893</v>
      </c>
      <c r="H2352" s="233">
        <f t="shared" si="144"/>
        <v>26.367376388888893</v>
      </c>
      <c r="I2352" s="233">
        <f t="shared" si="145"/>
        <v>26.367376388888893</v>
      </c>
    </row>
    <row r="2353" spans="1:9" s="2" customFormat="1" x14ac:dyDescent="0.2">
      <c r="A2353" s="185" t="s">
        <v>118</v>
      </c>
      <c r="B2353" s="182">
        <v>72000000</v>
      </c>
      <c r="C2353" s="182">
        <v>18984511</v>
      </c>
      <c r="D2353" s="182">
        <v>18984511</v>
      </c>
      <c r="E2353" s="182">
        <v>18984511</v>
      </c>
      <c r="F2353" s="183">
        <f t="shared" si="146"/>
        <v>53015489</v>
      </c>
      <c r="G2353" s="184">
        <f t="shared" si="147"/>
        <v>26.367376388888893</v>
      </c>
      <c r="H2353" s="184">
        <f t="shared" si="144"/>
        <v>26.367376388888893</v>
      </c>
      <c r="I2353" s="184">
        <f t="shared" si="145"/>
        <v>26.367376388888893</v>
      </c>
    </row>
    <row r="2354" spans="1:9" s="2" customFormat="1" x14ac:dyDescent="0.2">
      <c r="A2354" s="167" t="s">
        <v>127</v>
      </c>
      <c r="B2354" s="231">
        <v>56000000</v>
      </c>
      <c r="C2354" s="231">
        <v>2000</v>
      </c>
      <c r="D2354" s="231">
        <v>2000</v>
      </c>
      <c r="E2354" s="231">
        <v>2000</v>
      </c>
      <c r="F2354" s="232">
        <f t="shared" si="146"/>
        <v>55998000</v>
      </c>
      <c r="G2354" s="233">
        <f t="shared" si="147"/>
        <v>3.5714285714285718E-3</v>
      </c>
      <c r="H2354" s="233">
        <f t="shared" si="144"/>
        <v>3.5714285714285718E-3</v>
      </c>
      <c r="I2354" s="233">
        <f t="shared" si="145"/>
        <v>3.5714285714285718E-3</v>
      </c>
    </row>
    <row r="2355" spans="1:9" s="2" customFormat="1" x14ac:dyDescent="0.2">
      <c r="A2355" s="185" t="s">
        <v>128</v>
      </c>
      <c r="B2355" s="182">
        <v>1000000</v>
      </c>
      <c r="C2355" s="182">
        <v>2000</v>
      </c>
      <c r="D2355" s="182">
        <v>2000</v>
      </c>
      <c r="E2355" s="182">
        <v>2000</v>
      </c>
      <c r="F2355" s="183">
        <f t="shared" si="146"/>
        <v>998000</v>
      </c>
      <c r="G2355" s="184">
        <f t="shared" si="147"/>
        <v>0.2</v>
      </c>
      <c r="H2355" s="184">
        <f t="shared" si="144"/>
        <v>0.2</v>
      </c>
      <c r="I2355" s="184">
        <f t="shared" si="145"/>
        <v>0.2</v>
      </c>
    </row>
    <row r="2356" spans="1:9" s="2" customFormat="1" x14ac:dyDescent="0.2">
      <c r="A2356" s="185" t="s">
        <v>130</v>
      </c>
      <c r="B2356" s="182">
        <v>55000000</v>
      </c>
      <c r="C2356" s="182">
        <v>0</v>
      </c>
      <c r="D2356" s="182">
        <v>0</v>
      </c>
      <c r="E2356" s="182">
        <v>0</v>
      </c>
      <c r="F2356" s="183">
        <f t="shared" si="146"/>
        <v>55000000</v>
      </c>
      <c r="G2356" s="184">
        <f t="shared" si="147"/>
        <v>0</v>
      </c>
      <c r="H2356" s="184">
        <f t="shared" si="144"/>
        <v>0</v>
      </c>
      <c r="I2356" s="184">
        <f t="shared" si="145"/>
        <v>0</v>
      </c>
    </row>
    <row r="2357" spans="1:9" s="2" customFormat="1" x14ac:dyDescent="0.2">
      <c r="A2357" s="167" t="s">
        <v>131</v>
      </c>
      <c r="B2357" s="231">
        <v>1608868452</v>
      </c>
      <c r="C2357" s="231">
        <v>415261569</v>
      </c>
      <c r="D2357" s="231">
        <v>50716666</v>
      </c>
      <c r="E2357" s="231">
        <v>50716666</v>
      </c>
      <c r="F2357" s="232">
        <f t="shared" si="146"/>
        <v>1193606883</v>
      </c>
      <c r="G2357" s="233">
        <f t="shared" si="147"/>
        <v>25.810784497873911</v>
      </c>
      <c r="H2357" s="233">
        <f t="shared" si="144"/>
        <v>3.1523190063770357</v>
      </c>
      <c r="I2357" s="233">
        <f t="shared" si="145"/>
        <v>3.1523190063770357</v>
      </c>
    </row>
    <row r="2358" spans="1:9" s="2" customFormat="1" x14ac:dyDescent="0.2">
      <c r="A2358" s="171" t="s">
        <v>1659</v>
      </c>
      <c r="B2358" s="172">
        <v>1608868452</v>
      </c>
      <c r="C2358" s="172">
        <v>415261569</v>
      </c>
      <c r="D2358" s="172">
        <v>50716666</v>
      </c>
      <c r="E2358" s="172">
        <v>50716666</v>
      </c>
      <c r="F2358" s="173">
        <f t="shared" si="146"/>
        <v>1193606883</v>
      </c>
      <c r="G2358" s="174">
        <f t="shared" si="147"/>
        <v>25.810784497873911</v>
      </c>
      <c r="H2358" s="174">
        <f t="shared" si="144"/>
        <v>3.1523190063770357</v>
      </c>
      <c r="I2358" s="174">
        <f t="shared" si="145"/>
        <v>3.1523190063770357</v>
      </c>
    </row>
    <row r="2359" spans="1:9" s="2" customFormat="1" x14ac:dyDescent="0.2">
      <c r="A2359" s="228" t="s">
        <v>699</v>
      </c>
      <c r="B2359" s="229">
        <v>1252927416</v>
      </c>
      <c r="C2359" s="229">
        <v>245594902</v>
      </c>
      <c r="D2359" s="229">
        <v>0</v>
      </c>
      <c r="E2359" s="229">
        <v>0</v>
      </c>
      <c r="F2359" s="230">
        <f t="shared" si="146"/>
        <v>1007332514</v>
      </c>
      <c r="G2359" s="191">
        <f t="shared" si="147"/>
        <v>19.601686327853489</v>
      </c>
      <c r="H2359" s="191">
        <f t="shared" si="144"/>
        <v>0</v>
      </c>
      <c r="I2359" s="191">
        <f t="shared" si="145"/>
        <v>0</v>
      </c>
    </row>
    <row r="2360" spans="1:9" s="2" customFormat="1" x14ac:dyDescent="0.2">
      <c r="A2360" s="228" t="s">
        <v>700</v>
      </c>
      <c r="B2360" s="229">
        <v>355941036</v>
      </c>
      <c r="C2360" s="229">
        <v>169666667</v>
      </c>
      <c r="D2360" s="229">
        <v>50716666</v>
      </c>
      <c r="E2360" s="229">
        <v>50716666</v>
      </c>
      <c r="F2360" s="230">
        <f t="shared" si="146"/>
        <v>186274369</v>
      </c>
      <c r="G2360" s="191">
        <f t="shared" si="147"/>
        <v>47.667071183104611</v>
      </c>
      <c r="H2360" s="191">
        <f t="shared" si="144"/>
        <v>14.248614481191769</v>
      </c>
      <c r="I2360" s="191">
        <f t="shared" si="145"/>
        <v>14.248614481191769</v>
      </c>
    </row>
    <row r="2361" spans="1:9" s="2" customFormat="1" x14ac:dyDescent="0.2">
      <c r="A2361" s="167" t="s">
        <v>701</v>
      </c>
      <c r="B2361" s="231">
        <v>7463000000</v>
      </c>
      <c r="C2361" s="231">
        <v>3207499407.8899999</v>
      </c>
      <c r="D2361" s="231">
        <v>3050875832.21</v>
      </c>
      <c r="E2361" s="231">
        <v>3050875832.21</v>
      </c>
      <c r="F2361" s="232">
        <f t="shared" si="146"/>
        <v>4255500592.1100001</v>
      </c>
      <c r="G2361" s="233">
        <f t="shared" si="147"/>
        <v>42.978686960873638</v>
      </c>
      <c r="H2361" s="233">
        <f t="shared" si="144"/>
        <v>40.880019190807985</v>
      </c>
      <c r="I2361" s="233">
        <f t="shared" si="145"/>
        <v>40.880019190807985</v>
      </c>
    </row>
    <row r="2362" spans="1:9" s="2" customFormat="1" x14ac:dyDescent="0.2">
      <c r="A2362" s="167" t="s">
        <v>109</v>
      </c>
      <c r="B2362" s="231">
        <v>7463000000</v>
      </c>
      <c r="C2362" s="231">
        <v>3207499407.8899999</v>
      </c>
      <c r="D2362" s="231">
        <v>3050875832.21</v>
      </c>
      <c r="E2362" s="231">
        <v>3050875832.21</v>
      </c>
      <c r="F2362" s="232">
        <f t="shared" si="146"/>
        <v>4255500592.1100001</v>
      </c>
      <c r="G2362" s="233">
        <f t="shared" si="147"/>
        <v>42.978686960873638</v>
      </c>
      <c r="H2362" s="233">
        <f t="shared" si="144"/>
        <v>40.880019190807985</v>
      </c>
      <c r="I2362" s="233">
        <f t="shared" si="145"/>
        <v>40.880019190807985</v>
      </c>
    </row>
    <row r="2363" spans="1:9" s="2" customFormat="1" x14ac:dyDescent="0.2">
      <c r="A2363" s="167" t="s">
        <v>28</v>
      </c>
      <c r="B2363" s="231">
        <v>7087000000</v>
      </c>
      <c r="C2363" s="231">
        <v>3006986574</v>
      </c>
      <c r="D2363" s="231">
        <v>3006986574</v>
      </c>
      <c r="E2363" s="231">
        <v>3006986574</v>
      </c>
      <c r="F2363" s="232">
        <f t="shared" si="146"/>
        <v>4080013426</v>
      </c>
      <c r="G2363" s="233">
        <f t="shared" si="147"/>
        <v>42.429611598701847</v>
      </c>
      <c r="H2363" s="233">
        <f t="shared" si="144"/>
        <v>42.429611598701847</v>
      </c>
      <c r="I2363" s="233">
        <f t="shared" si="145"/>
        <v>42.429611598701847</v>
      </c>
    </row>
    <row r="2364" spans="1:9" s="2" customFormat="1" x14ac:dyDescent="0.2">
      <c r="A2364" s="185" t="s">
        <v>110</v>
      </c>
      <c r="B2364" s="182">
        <v>4786000000</v>
      </c>
      <c r="C2364" s="182">
        <v>1995193447</v>
      </c>
      <c r="D2364" s="182">
        <v>1995193447</v>
      </c>
      <c r="E2364" s="182">
        <v>1995193447</v>
      </c>
      <c r="F2364" s="183">
        <f t="shared" si="146"/>
        <v>2790806553</v>
      </c>
      <c r="G2364" s="184">
        <f t="shared" si="147"/>
        <v>41.688120497283741</v>
      </c>
      <c r="H2364" s="184">
        <f t="shared" si="144"/>
        <v>41.688120497283741</v>
      </c>
      <c r="I2364" s="184">
        <f t="shared" si="145"/>
        <v>41.688120497283741</v>
      </c>
    </row>
    <row r="2365" spans="1:9" s="2" customFormat="1" x14ac:dyDescent="0.2">
      <c r="A2365" s="228" t="s">
        <v>111</v>
      </c>
      <c r="B2365" s="229">
        <v>1727000000</v>
      </c>
      <c r="C2365" s="229">
        <v>734859831</v>
      </c>
      <c r="D2365" s="229">
        <v>734859831</v>
      </c>
      <c r="E2365" s="229">
        <v>734859831</v>
      </c>
      <c r="F2365" s="230">
        <f t="shared" si="146"/>
        <v>992140169</v>
      </c>
      <c r="G2365" s="191">
        <f t="shared" si="147"/>
        <v>42.551235147654893</v>
      </c>
      <c r="H2365" s="191">
        <f t="shared" si="144"/>
        <v>42.551235147654893</v>
      </c>
      <c r="I2365" s="191">
        <f t="shared" si="145"/>
        <v>42.551235147654893</v>
      </c>
    </row>
    <row r="2366" spans="1:9" s="2" customFormat="1" x14ac:dyDescent="0.2">
      <c r="A2366" s="185" t="s">
        <v>112</v>
      </c>
      <c r="B2366" s="182">
        <v>574000000</v>
      </c>
      <c r="C2366" s="182">
        <v>276933296</v>
      </c>
      <c r="D2366" s="182">
        <v>276933296</v>
      </c>
      <c r="E2366" s="182">
        <v>276933296</v>
      </c>
      <c r="F2366" s="183">
        <f t="shared" si="146"/>
        <v>297066704</v>
      </c>
      <c r="G2366" s="184">
        <f t="shared" si="147"/>
        <v>48.246218815331012</v>
      </c>
      <c r="H2366" s="184">
        <f t="shared" si="144"/>
        <v>48.246218815331012</v>
      </c>
      <c r="I2366" s="184">
        <f t="shared" si="145"/>
        <v>48.246218815331012</v>
      </c>
    </row>
    <row r="2367" spans="1:9" s="2" customFormat="1" x14ac:dyDescent="0.2">
      <c r="A2367" s="171" t="s">
        <v>29</v>
      </c>
      <c r="B2367" s="172">
        <v>319000000</v>
      </c>
      <c r="C2367" s="172">
        <v>194262447.88999999</v>
      </c>
      <c r="D2367" s="172">
        <v>37638872.210000001</v>
      </c>
      <c r="E2367" s="172">
        <v>37638872.210000001</v>
      </c>
      <c r="F2367" s="173">
        <f t="shared" si="146"/>
        <v>124737552.11000001</v>
      </c>
      <c r="G2367" s="174">
        <f t="shared" si="147"/>
        <v>60.897319087774292</v>
      </c>
      <c r="H2367" s="174">
        <f t="shared" si="144"/>
        <v>11.799019501567399</v>
      </c>
      <c r="I2367" s="174">
        <f t="shared" si="145"/>
        <v>11.799019501567399</v>
      </c>
    </row>
    <row r="2368" spans="1:9" s="2" customFormat="1" x14ac:dyDescent="0.2">
      <c r="A2368" s="185" t="s">
        <v>113</v>
      </c>
      <c r="B2368" s="182">
        <v>319000000</v>
      </c>
      <c r="C2368" s="182">
        <v>194262447.88999999</v>
      </c>
      <c r="D2368" s="182">
        <v>37638872.210000001</v>
      </c>
      <c r="E2368" s="182">
        <v>37638872.210000001</v>
      </c>
      <c r="F2368" s="183">
        <f t="shared" si="146"/>
        <v>124737552.11000001</v>
      </c>
      <c r="G2368" s="184">
        <f t="shared" si="147"/>
        <v>60.897319087774292</v>
      </c>
      <c r="H2368" s="184">
        <f t="shared" si="144"/>
        <v>11.799019501567399</v>
      </c>
      <c r="I2368" s="184">
        <f t="shared" si="145"/>
        <v>11.799019501567399</v>
      </c>
    </row>
    <row r="2369" spans="1:9" s="2" customFormat="1" x14ac:dyDescent="0.2">
      <c r="A2369" s="167" t="s">
        <v>30</v>
      </c>
      <c r="B2369" s="231">
        <v>25000000</v>
      </c>
      <c r="C2369" s="231">
        <v>4092186</v>
      </c>
      <c r="D2369" s="231">
        <v>4092186</v>
      </c>
      <c r="E2369" s="231">
        <v>4092186</v>
      </c>
      <c r="F2369" s="232">
        <f t="shared" si="146"/>
        <v>20907814</v>
      </c>
      <c r="G2369" s="233">
        <f t="shared" si="147"/>
        <v>16.368744</v>
      </c>
      <c r="H2369" s="233">
        <f t="shared" si="144"/>
        <v>16.368744</v>
      </c>
      <c r="I2369" s="233">
        <f t="shared" si="145"/>
        <v>16.368744</v>
      </c>
    </row>
    <row r="2370" spans="1:9" s="2" customFormat="1" x14ac:dyDescent="0.2">
      <c r="A2370" s="185" t="s">
        <v>118</v>
      </c>
      <c r="B2370" s="182">
        <v>25000000</v>
      </c>
      <c r="C2370" s="182">
        <v>4092186</v>
      </c>
      <c r="D2370" s="182">
        <v>4092186</v>
      </c>
      <c r="E2370" s="182">
        <v>4092186</v>
      </c>
      <c r="F2370" s="183">
        <f t="shared" si="146"/>
        <v>20907814</v>
      </c>
      <c r="G2370" s="184">
        <f t="shared" si="147"/>
        <v>16.368744</v>
      </c>
      <c r="H2370" s="184">
        <f t="shared" si="144"/>
        <v>16.368744</v>
      </c>
      <c r="I2370" s="184">
        <f t="shared" si="145"/>
        <v>16.368744</v>
      </c>
    </row>
    <row r="2371" spans="1:9" s="2" customFormat="1" x14ac:dyDescent="0.2">
      <c r="A2371" s="171" t="s">
        <v>127</v>
      </c>
      <c r="B2371" s="172">
        <v>32000000</v>
      </c>
      <c r="C2371" s="172">
        <v>2158200</v>
      </c>
      <c r="D2371" s="172">
        <v>2158200</v>
      </c>
      <c r="E2371" s="172">
        <v>2158200</v>
      </c>
      <c r="F2371" s="173">
        <f t="shared" si="146"/>
        <v>29841800</v>
      </c>
      <c r="G2371" s="174">
        <f t="shared" si="147"/>
        <v>6.7443749999999998</v>
      </c>
      <c r="H2371" s="174">
        <f t="shared" si="144"/>
        <v>6.7443749999999998</v>
      </c>
      <c r="I2371" s="174">
        <f t="shared" si="145"/>
        <v>6.7443749999999998</v>
      </c>
    </row>
    <row r="2372" spans="1:9" s="2" customFormat="1" x14ac:dyDescent="0.2">
      <c r="A2372" s="185" t="s">
        <v>128</v>
      </c>
      <c r="B2372" s="182">
        <v>8000000</v>
      </c>
      <c r="C2372" s="182">
        <v>2158200</v>
      </c>
      <c r="D2372" s="182">
        <v>2158200</v>
      </c>
      <c r="E2372" s="182">
        <v>2158200</v>
      </c>
      <c r="F2372" s="183">
        <f t="shared" si="146"/>
        <v>5841800</v>
      </c>
      <c r="G2372" s="184">
        <f t="shared" si="147"/>
        <v>26.977499999999999</v>
      </c>
      <c r="H2372" s="184">
        <f t="shared" si="144"/>
        <v>26.977499999999999</v>
      </c>
      <c r="I2372" s="184">
        <f t="shared" si="145"/>
        <v>26.977499999999999</v>
      </c>
    </row>
    <row r="2373" spans="1:9" s="2" customFormat="1" x14ac:dyDescent="0.2">
      <c r="A2373" s="185" t="s">
        <v>129</v>
      </c>
      <c r="B2373" s="182">
        <v>8000000</v>
      </c>
      <c r="C2373" s="182">
        <v>0</v>
      </c>
      <c r="D2373" s="182">
        <v>0</v>
      </c>
      <c r="E2373" s="182">
        <v>0</v>
      </c>
      <c r="F2373" s="183">
        <f t="shared" si="146"/>
        <v>8000000</v>
      </c>
      <c r="G2373" s="184">
        <f t="shared" si="147"/>
        <v>0</v>
      </c>
      <c r="H2373" s="184">
        <f t="shared" si="144"/>
        <v>0</v>
      </c>
      <c r="I2373" s="184">
        <f t="shared" si="145"/>
        <v>0</v>
      </c>
    </row>
    <row r="2374" spans="1:9" s="2" customFormat="1" x14ac:dyDescent="0.2">
      <c r="A2374" s="228" t="s">
        <v>130</v>
      </c>
      <c r="B2374" s="229">
        <v>16000000</v>
      </c>
      <c r="C2374" s="229">
        <v>0</v>
      </c>
      <c r="D2374" s="229">
        <v>0</v>
      </c>
      <c r="E2374" s="229">
        <v>0</v>
      </c>
      <c r="F2374" s="230">
        <f t="shared" si="146"/>
        <v>16000000</v>
      </c>
      <c r="G2374" s="191">
        <f t="shared" si="147"/>
        <v>0</v>
      </c>
      <c r="H2374" s="191">
        <f t="shared" si="144"/>
        <v>0</v>
      </c>
      <c r="I2374" s="191">
        <f t="shared" si="145"/>
        <v>0</v>
      </c>
    </row>
    <row r="2375" spans="1:9" s="2" customFormat="1" x14ac:dyDescent="0.2">
      <c r="A2375" s="171" t="s">
        <v>702</v>
      </c>
      <c r="B2375" s="172">
        <v>29417489110</v>
      </c>
      <c r="C2375" s="172">
        <v>14641933475.540001</v>
      </c>
      <c r="D2375" s="172">
        <v>8876583279.1900005</v>
      </c>
      <c r="E2375" s="172">
        <v>8325800678.3999996</v>
      </c>
      <c r="F2375" s="173">
        <f t="shared" si="146"/>
        <v>14775555634.459999</v>
      </c>
      <c r="G2375" s="174">
        <f t="shared" si="147"/>
        <v>49.772886532871063</v>
      </c>
      <c r="H2375" s="174">
        <f t="shared" ref="H2375:H2438" si="148">IFERROR(IF(D2375&gt;0,+D2375/B2375*100,0),0)</f>
        <v>30.174510292153212</v>
      </c>
      <c r="I2375" s="174">
        <f t="shared" ref="I2375:I2438" si="149">IFERROR(IF(E2375&gt;0,+E2375/B2375*100,0),0)</f>
        <v>28.302213854036161</v>
      </c>
    </row>
    <row r="2376" spans="1:9" s="2" customFormat="1" x14ac:dyDescent="0.2">
      <c r="A2376" s="167" t="s">
        <v>109</v>
      </c>
      <c r="B2376" s="231">
        <v>20535000000</v>
      </c>
      <c r="C2376" s="231">
        <v>8541440905.54</v>
      </c>
      <c r="D2376" s="231">
        <v>6312310922.1900005</v>
      </c>
      <c r="E2376" s="231">
        <v>6195178321.3999996</v>
      </c>
      <c r="F2376" s="232">
        <f t="shared" si="146"/>
        <v>11993559094.459999</v>
      </c>
      <c r="G2376" s="233">
        <f t="shared" si="147"/>
        <v>41.594550306988069</v>
      </c>
      <c r="H2376" s="233">
        <f t="shared" si="148"/>
        <v>30.739278900365228</v>
      </c>
      <c r="I2376" s="233">
        <f t="shared" si="149"/>
        <v>30.168874221572921</v>
      </c>
    </row>
    <row r="2377" spans="1:9" s="2" customFormat="1" x14ac:dyDescent="0.2">
      <c r="A2377" s="167" t="s">
        <v>28</v>
      </c>
      <c r="B2377" s="231">
        <v>11547000000</v>
      </c>
      <c r="C2377" s="231">
        <v>5002908642</v>
      </c>
      <c r="D2377" s="231">
        <v>4999755714</v>
      </c>
      <c r="E2377" s="231">
        <v>4959906343</v>
      </c>
      <c r="F2377" s="232">
        <f t="shared" ref="F2377:F2440" si="150">+B2377-C2377</f>
        <v>6544091358</v>
      </c>
      <c r="G2377" s="233">
        <f t="shared" ref="G2377:G2440" si="151">IFERROR(IF(C2377&gt;0,+C2377/B2377*100,0),0)</f>
        <v>43.326479968823072</v>
      </c>
      <c r="H2377" s="233">
        <f t="shared" si="148"/>
        <v>43.299174798648998</v>
      </c>
      <c r="I2377" s="233">
        <f t="shared" si="149"/>
        <v>42.954068961635059</v>
      </c>
    </row>
    <row r="2378" spans="1:9" s="2" customFormat="1" x14ac:dyDescent="0.2">
      <c r="A2378" s="185" t="s">
        <v>110</v>
      </c>
      <c r="B2378" s="182">
        <v>8040000000</v>
      </c>
      <c r="C2378" s="182">
        <v>3384997106</v>
      </c>
      <c r="D2378" s="182">
        <v>3382142762</v>
      </c>
      <c r="E2378" s="182">
        <v>3357469186</v>
      </c>
      <c r="F2378" s="183">
        <f t="shared" si="150"/>
        <v>4655002894</v>
      </c>
      <c r="G2378" s="184">
        <f t="shared" si="151"/>
        <v>42.10195405472637</v>
      </c>
      <c r="H2378" s="184">
        <f t="shared" si="148"/>
        <v>42.06645226368159</v>
      </c>
      <c r="I2378" s="184">
        <f t="shared" si="149"/>
        <v>41.759566990049748</v>
      </c>
    </row>
    <row r="2379" spans="1:9" s="2" customFormat="1" x14ac:dyDescent="0.2">
      <c r="A2379" s="228" t="s">
        <v>111</v>
      </c>
      <c r="B2379" s="229">
        <v>2907000000</v>
      </c>
      <c r="C2379" s="229">
        <v>1303182449</v>
      </c>
      <c r="D2379" s="229">
        <v>1303182449</v>
      </c>
      <c r="E2379" s="229">
        <v>1303182449</v>
      </c>
      <c r="F2379" s="230">
        <f t="shared" si="150"/>
        <v>1603817551</v>
      </c>
      <c r="G2379" s="191">
        <f t="shared" si="151"/>
        <v>44.829117612659097</v>
      </c>
      <c r="H2379" s="191">
        <f t="shared" si="148"/>
        <v>44.829117612659097</v>
      </c>
      <c r="I2379" s="191">
        <f t="shared" si="149"/>
        <v>44.829117612659097</v>
      </c>
    </row>
    <row r="2380" spans="1:9" s="2" customFormat="1" x14ac:dyDescent="0.2">
      <c r="A2380" s="228" t="s">
        <v>112</v>
      </c>
      <c r="B2380" s="229">
        <v>600000000</v>
      </c>
      <c r="C2380" s="229">
        <v>314729087</v>
      </c>
      <c r="D2380" s="229">
        <v>314430503</v>
      </c>
      <c r="E2380" s="229">
        <v>299254708</v>
      </c>
      <c r="F2380" s="230">
        <f t="shared" si="150"/>
        <v>285270913</v>
      </c>
      <c r="G2380" s="191">
        <f t="shared" si="151"/>
        <v>52.454847833333332</v>
      </c>
      <c r="H2380" s="191">
        <f t="shared" si="148"/>
        <v>52.405083833333336</v>
      </c>
      <c r="I2380" s="191">
        <f t="shared" si="149"/>
        <v>49.875784666666668</v>
      </c>
    </row>
    <row r="2381" spans="1:9" s="2" customFormat="1" x14ac:dyDescent="0.2">
      <c r="A2381" s="171" t="s">
        <v>29</v>
      </c>
      <c r="B2381" s="172">
        <v>6461000000</v>
      </c>
      <c r="C2381" s="172">
        <v>3528229682.54</v>
      </c>
      <c r="D2381" s="172">
        <v>1302252627.1900001</v>
      </c>
      <c r="E2381" s="172">
        <v>1224969397.4000001</v>
      </c>
      <c r="F2381" s="173">
        <f t="shared" si="150"/>
        <v>2932770317.46</v>
      </c>
      <c r="G2381" s="174">
        <f t="shared" si="151"/>
        <v>54.608105286178613</v>
      </c>
      <c r="H2381" s="174">
        <f t="shared" si="148"/>
        <v>20.155589338956819</v>
      </c>
      <c r="I2381" s="174">
        <f t="shared" si="149"/>
        <v>18.959439674972916</v>
      </c>
    </row>
    <row r="2382" spans="1:9" s="2" customFormat="1" x14ac:dyDescent="0.2">
      <c r="A2382" s="185" t="s">
        <v>113</v>
      </c>
      <c r="B2382" s="182">
        <v>6461000000</v>
      </c>
      <c r="C2382" s="182">
        <v>3528229682.54</v>
      </c>
      <c r="D2382" s="182">
        <v>1302252627.1900001</v>
      </c>
      <c r="E2382" s="182">
        <v>1224969397.4000001</v>
      </c>
      <c r="F2382" s="183">
        <f t="shared" si="150"/>
        <v>2932770317.46</v>
      </c>
      <c r="G2382" s="184">
        <f t="shared" si="151"/>
        <v>54.608105286178613</v>
      </c>
      <c r="H2382" s="184">
        <f t="shared" si="148"/>
        <v>20.155589338956819</v>
      </c>
      <c r="I2382" s="184">
        <f t="shared" si="149"/>
        <v>18.959439674972916</v>
      </c>
    </row>
    <row r="2383" spans="1:9" s="2" customFormat="1" x14ac:dyDescent="0.2">
      <c r="A2383" s="167" t="s">
        <v>30</v>
      </c>
      <c r="B2383" s="231">
        <v>2465000000</v>
      </c>
      <c r="C2383" s="231">
        <v>9867581</v>
      </c>
      <c r="D2383" s="231">
        <v>9867581</v>
      </c>
      <c r="E2383" s="231">
        <v>9867581</v>
      </c>
      <c r="F2383" s="232">
        <f t="shared" si="150"/>
        <v>2455132419</v>
      </c>
      <c r="G2383" s="233">
        <f t="shared" si="151"/>
        <v>0.40030754563894522</v>
      </c>
      <c r="H2383" s="233">
        <f t="shared" si="148"/>
        <v>0.40030754563894522</v>
      </c>
      <c r="I2383" s="233">
        <f t="shared" si="149"/>
        <v>0.40030754563894522</v>
      </c>
    </row>
    <row r="2384" spans="1:9" s="2" customFormat="1" x14ac:dyDescent="0.2">
      <c r="A2384" s="185" t="s">
        <v>115</v>
      </c>
      <c r="B2384" s="182">
        <v>2388000000</v>
      </c>
      <c r="C2384" s="182">
        <v>0</v>
      </c>
      <c r="D2384" s="182">
        <v>0</v>
      </c>
      <c r="E2384" s="182">
        <v>0</v>
      </c>
      <c r="F2384" s="183">
        <f t="shared" si="150"/>
        <v>2388000000</v>
      </c>
      <c r="G2384" s="184">
        <f t="shared" si="151"/>
        <v>0</v>
      </c>
      <c r="H2384" s="184">
        <f t="shared" si="148"/>
        <v>0</v>
      </c>
      <c r="I2384" s="184">
        <f t="shared" si="149"/>
        <v>0</v>
      </c>
    </row>
    <row r="2385" spans="1:9" s="2" customFormat="1" x14ac:dyDescent="0.2">
      <c r="A2385" s="185" t="s">
        <v>118</v>
      </c>
      <c r="B2385" s="182">
        <v>77000000</v>
      </c>
      <c r="C2385" s="182">
        <v>9867581</v>
      </c>
      <c r="D2385" s="182">
        <v>9867581</v>
      </c>
      <c r="E2385" s="182">
        <v>9867581</v>
      </c>
      <c r="F2385" s="183">
        <f t="shared" si="150"/>
        <v>67132419</v>
      </c>
      <c r="G2385" s="184">
        <f t="shared" si="151"/>
        <v>12.815040259740259</v>
      </c>
      <c r="H2385" s="184">
        <f t="shared" si="148"/>
        <v>12.815040259740259</v>
      </c>
      <c r="I2385" s="184">
        <f t="shared" si="149"/>
        <v>12.815040259740259</v>
      </c>
    </row>
    <row r="2386" spans="1:9" s="2" customFormat="1" x14ac:dyDescent="0.2">
      <c r="A2386" s="171" t="s">
        <v>127</v>
      </c>
      <c r="B2386" s="172">
        <v>62000000</v>
      </c>
      <c r="C2386" s="172">
        <v>435000</v>
      </c>
      <c r="D2386" s="172">
        <v>435000</v>
      </c>
      <c r="E2386" s="172">
        <v>435000</v>
      </c>
      <c r="F2386" s="173">
        <f t="shared" si="150"/>
        <v>61565000</v>
      </c>
      <c r="G2386" s="174">
        <f t="shared" si="151"/>
        <v>0.70161290322580649</v>
      </c>
      <c r="H2386" s="174">
        <f t="shared" si="148"/>
        <v>0.70161290322580649</v>
      </c>
      <c r="I2386" s="174">
        <f t="shared" si="149"/>
        <v>0.70161290322580649</v>
      </c>
    </row>
    <row r="2387" spans="1:9" s="2" customFormat="1" x14ac:dyDescent="0.2">
      <c r="A2387" s="185" t="s">
        <v>128</v>
      </c>
      <c r="B2387" s="182">
        <v>1000000</v>
      </c>
      <c r="C2387" s="182">
        <v>435000</v>
      </c>
      <c r="D2387" s="182">
        <v>435000</v>
      </c>
      <c r="E2387" s="182">
        <v>435000</v>
      </c>
      <c r="F2387" s="183">
        <f t="shared" si="150"/>
        <v>565000</v>
      </c>
      <c r="G2387" s="184">
        <f t="shared" si="151"/>
        <v>43.5</v>
      </c>
      <c r="H2387" s="184">
        <f t="shared" si="148"/>
        <v>43.5</v>
      </c>
      <c r="I2387" s="184">
        <f t="shared" si="149"/>
        <v>43.5</v>
      </c>
    </row>
    <row r="2388" spans="1:9" s="2" customFormat="1" x14ac:dyDescent="0.2">
      <c r="A2388" s="228" t="s">
        <v>130</v>
      </c>
      <c r="B2388" s="229">
        <v>61000000</v>
      </c>
      <c r="C2388" s="229">
        <v>0</v>
      </c>
      <c r="D2388" s="229">
        <v>0</v>
      </c>
      <c r="E2388" s="229">
        <v>0</v>
      </c>
      <c r="F2388" s="230">
        <f t="shared" si="150"/>
        <v>61000000</v>
      </c>
      <c r="G2388" s="191">
        <f t="shared" si="151"/>
        <v>0</v>
      </c>
      <c r="H2388" s="191">
        <f t="shared" si="148"/>
        <v>0</v>
      </c>
      <c r="I2388" s="191">
        <f t="shared" si="149"/>
        <v>0</v>
      </c>
    </row>
    <row r="2389" spans="1:9" s="2" customFormat="1" x14ac:dyDescent="0.2">
      <c r="A2389" s="167" t="s">
        <v>131</v>
      </c>
      <c r="B2389" s="231">
        <v>8882489110</v>
      </c>
      <c r="C2389" s="231">
        <v>6100492570</v>
      </c>
      <c r="D2389" s="231">
        <v>2564272357</v>
      </c>
      <c r="E2389" s="231">
        <v>2130622357</v>
      </c>
      <c r="F2389" s="232">
        <f t="shared" si="150"/>
        <v>2781996540</v>
      </c>
      <c r="G2389" s="233">
        <f t="shared" si="151"/>
        <v>68.679989296378665</v>
      </c>
      <c r="H2389" s="233">
        <f t="shared" si="148"/>
        <v>28.868848869323298</v>
      </c>
      <c r="I2389" s="233">
        <f t="shared" si="149"/>
        <v>23.98677139498345</v>
      </c>
    </row>
    <row r="2390" spans="1:9" s="2" customFormat="1" x14ac:dyDescent="0.2">
      <c r="A2390" s="167" t="s">
        <v>1659</v>
      </c>
      <c r="B2390" s="231">
        <v>8882489110</v>
      </c>
      <c r="C2390" s="231">
        <v>6100492570</v>
      </c>
      <c r="D2390" s="231">
        <v>2564272357</v>
      </c>
      <c r="E2390" s="231">
        <v>2130622357</v>
      </c>
      <c r="F2390" s="232">
        <f t="shared" si="150"/>
        <v>2781996540</v>
      </c>
      <c r="G2390" s="233">
        <f t="shared" si="151"/>
        <v>68.679989296378665</v>
      </c>
      <c r="H2390" s="233">
        <f t="shared" si="148"/>
        <v>28.868848869323298</v>
      </c>
      <c r="I2390" s="233">
        <f t="shared" si="149"/>
        <v>23.98677139498345</v>
      </c>
    </row>
    <row r="2391" spans="1:9" s="2" customFormat="1" x14ac:dyDescent="0.2">
      <c r="A2391" s="185" t="s">
        <v>673</v>
      </c>
      <c r="B2391" s="182">
        <v>1000000000</v>
      </c>
      <c r="C2391" s="182">
        <v>751396667</v>
      </c>
      <c r="D2391" s="182">
        <v>261722667</v>
      </c>
      <c r="E2391" s="182">
        <v>194462667</v>
      </c>
      <c r="F2391" s="183">
        <f t="shared" si="150"/>
        <v>248603333</v>
      </c>
      <c r="G2391" s="184">
        <f t="shared" si="151"/>
        <v>75.139666699999992</v>
      </c>
      <c r="H2391" s="184">
        <f t="shared" si="148"/>
        <v>26.172266700000002</v>
      </c>
      <c r="I2391" s="184">
        <f t="shared" si="149"/>
        <v>19.446266699999999</v>
      </c>
    </row>
    <row r="2392" spans="1:9" s="2" customFormat="1" x14ac:dyDescent="0.2">
      <c r="A2392" s="228" t="s">
        <v>682</v>
      </c>
      <c r="B2392" s="229">
        <v>700489110</v>
      </c>
      <c r="C2392" s="229">
        <v>493313333</v>
      </c>
      <c r="D2392" s="229">
        <v>165996666</v>
      </c>
      <c r="E2392" s="229">
        <v>134996666</v>
      </c>
      <c r="F2392" s="230">
        <f t="shared" si="150"/>
        <v>207175777</v>
      </c>
      <c r="G2392" s="191">
        <f t="shared" si="151"/>
        <v>70.424125936804359</v>
      </c>
      <c r="H2392" s="191">
        <f t="shared" si="148"/>
        <v>23.6972514818967</v>
      </c>
      <c r="I2392" s="191">
        <f t="shared" si="149"/>
        <v>19.271772262098409</v>
      </c>
    </row>
    <row r="2393" spans="1:9" s="2" customFormat="1" x14ac:dyDescent="0.2">
      <c r="A2393" s="185" t="s">
        <v>683</v>
      </c>
      <c r="B2393" s="182">
        <v>2600000000</v>
      </c>
      <c r="C2393" s="182">
        <v>1290390682</v>
      </c>
      <c r="D2393" s="182">
        <v>638906531</v>
      </c>
      <c r="E2393" s="182">
        <v>568206531</v>
      </c>
      <c r="F2393" s="183">
        <f t="shared" si="150"/>
        <v>1309609318</v>
      </c>
      <c r="G2393" s="184">
        <f t="shared" si="151"/>
        <v>49.630410846153843</v>
      </c>
      <c r="H2393" s="184">
        <f t="shared" si="148"/>
        <v>24.573328115384616</v>
      </c>
      <c r="I2393" s="184">
        <f t="shared" si="149"/>
        <v>21.854097346153846</v>
      </c>
    </row>
    <row r="2394" spans="1:9" s="2" customFormat="1" x14ac:dyDescent="0.2">
      <c r="A2394" s="228" t="s">
        <v>703</v>
      </c>
      <c r="B2394" s="229">
        <v>1650000000</v>
      </c>
      <c r="C2394" s="229">
        <v>1490617554</v>
      </c>
      <c r="D2394" s="229">
        <v>605602824</v>
      </c>
      <c r="E2394" s="229">
        <v>555502824</v>
      </c>
      <c r="F2394" s="230">
        <f t="shared" si="150"/>
        <v>159382446</v>
      </c>
      <c r="G2394" s="191">
        <f t="shared" si="151"/>
        <v>90.340457818181818</v>
      </c>
      <c r="H2394" s="191">
        <f t="shared" si="148"/>
        <v>36.70320145454545</v>
      </c>
      <c r="I2394" s="191">
        <f t="shared" si="149"/>
        <v>33.666837818181818</v>
      </c>
    </row>
    <row r="2395" spans="1:9" s="2" customFormat="1" x14ac:dyDescent="0.2">
      <c r="A2395" s="185" t="s">
        <v>704</v>
      </c>
      <c r="B2395" s="182">
        <v>1032000000</v>
      </c>
      <c r="C2395" s="182">
        <v>737190000</v>
      </c>
      <c r="D2395" s="182">
        <v>280180001</v>
      </c>
      <c r="E2395" s="182">
        <v>219530001</v>
      </c>
      <c r="F2395" s="183">
        <f t="shared" si="150"/>
        <v>294810000</v>
      </c>
      <c r="G2395" s="184">
        <f t="shared" si="151"/>
        <v>71.433139534883722</v>
      </c>
      <c r="H2395" s="184">
        <f t="shared" si="148"/>
        <v>27.149224903100777</v>
      </c>
      <c r="I2395" s="184">
        <f t="shared" si="149"/>
        <v>21.272286918604653</v>
      </c>
    </row>
    <row r="2396" spans="1:9" s="2" customFormat="1" x14ac:dyDescent="0.2">
      <c r="A2396" s="185" t="s">
        <v>705</v>
      </c>
      <c r="B2396" s="182">
        <v>1900000000</v>
      </c>
      <c r="C2396" s="182">
        <v>1337584334</v>
      </c>
      <c r="D2396" s="182">
        <v>611863668</v>
      </c>
      <c r="E2396" s="182">
        <v>457923668</v>
      </c>
      <c r="F2396" s="183">
        <f t="shared" si="150"/>
        <v>562415666</v>
      </c>
      <c r="G2396" s="184">
        <f t="shared" si="151"/>
        <v>70.39917547368421</v>
      </c>
      <c r="H2396" s="184">
        <f t="shared" si="148"/>
        <v>32.203350947368421</v>
      </c>
      <c r="I2396" s="184">
        <f t="shared" si="149"/>
        <v>24.101245684210525</v>
      </c>
    </row>
    <row r="2397" spans="1:9" s="2" customFormat="1" x14ac:dyDescent="0.2">
      <c r="A2397" s="167" t="s">
        <v>706</v>
      </c>
      <c r="B2397" s="231">
        <v>48927453895</v>
      </c>
      <c r="C2397" s="231">
        <v>26373537845.740002</v>
      </c>
      <c r="D2397" s="231">
        <v>12391691263.449999</v>
      </c>
      <c r="E2397" s="231">
        <v>12170486138.449999</v>
      </c>
      <c r="F2397" s="232">
        <f t="shared" si="150"/>
        <v>22553916049.259998</v>
      </c>
      <c r="G2397" s="233">
        <f t="shared" si="151"/>
        <v>53.903352302653076</v>
      </c>
      <c r="H2397" s="233">
        <f t="shared" si="148"/>
        <v>25.326662797624817</v>
      </c>
      <c r="I2397" s="233">
        <f t="shared" si="149"/>
        <v>24.874554405729512</v>
      </c>
    </row>
    <row r="2398" spans="1:9" s="2" customFormat="1" x14ac:dyDescent="0.2">
      <c r="A2398" s="171" t="s">
        <v>109</v>
      </c>
      <c r="B2398" s="172">
        <v>24007000000</v>
      </c>
      <c r="C2398" s="172">
        <v>9187448976.5400009</v>
      </c>
      <c r="D2398" s="172">
        <v>7722513378.46</v>
      </c>
      <c r="E2398" s="172">
        <v>7501308253.46</v>
      </c>
      <c r="F2398" s="173">
        <f t="shared" si="150"/>
        <v>14819551023.459999</v>
      </c>
      <c r="G2398" s="174">
        <f t="shared" si="151"/>
        <v>38.269875355271381</v>
      </c>
      <c r="H2398" s="174">
        <f t="shared" si="148"/>
        <v>32.16775681451243</v>
      </c>
      <c r="I2398" s="174">
        <f t="shared" si="149"/>
        <v>31.246337540967218</v>
      </c>
    </row>
    <row r="2399" spans="1:9" s="2" customFormat="1" x14ac:dyDescent="0.2">
      <c r="A2399" s="171" t="s">
        <v>28</v>
      </c>
      <c r="B2399" s="172">
        <v>18133000000</v>
      </c>
      <c r="C2399" s="172">
        <v>6824154110</v>
      </c>
      <c r="D2399" s="172">
        <v>6690206894</v>
      </c>
      <c r="E2399" s="172">
        <v>6470811172</v>
      </c>
      <c r="F2399" s="173">
        <f t="shared" si="150"/>
        <v>11308845890</v>
      </c>
      <c r="G2399" s="174">
        <f t="shared" si="151"/>
        <v>37.633894612033309</v>
      </c>
      <c r="H2399" s="174">
        <f t="shared" si="148"/>
        <v>36.89520153311642</v>
      </c>
      <c r="I2399" s="174">
        <f t="shared" si="149"/>
        <v>35.685276413169362</v>
      </c>
    </row>
    <row r="2400" spans="1:9" s="2" customFormat="1" x14ac:dyDescent="0.2">
      <c r="A2400" s="185" t="s">
        <v>110</v>
      </c>
      <c r="B2400" s="182">
        <v>10660000000</v>
      </c>
      <c r="C2400" s="182">
        <v>4193391780</v>
      </c>
      <c r="D2400" s="182">
        <v>4178457006</v>
      </c>
      <c r="E2400" s="182">
        <v>4172475800</v>
      </c>
      <c r="F2400" s="183">
        <f t="shared" si="150"/>
        <v>6466608220</v>
      </c>
      <c r="G2400" s="184">
        <f t="shared" si="151"/>
        <v>39.337633958724204</v>
      </c>
      <c r="H2400" s="184">
        <f t="shared" si="148"/>
        <v>39.197532889305812</v>
      </c>
      <c r="I2400" s="184">
        <f t="shared" si="149"/>
        <v>39.141424015009378</v>
      </c>
    </row>
    <row r="2401" spans="1:9" s="2" customFormat="1" x14ac:dyDescent="0.2">
      <c r="A2401" s="185" t="s">
        <v>111</v>
      </c>
      <c r="B2401" s="182">
        <v>3926000000</v>
      </c>
      <c r="C2401" s="182">
        <v>1904408308</v>
      </c>
      <c r="D2401" s="182">
        <v>1797801133</v>
      </c>
      <c r="E2401" s="182">
        <v>1584578711</v>
      </c>
      <c r="F2401" s="183">
        <f t="shared" si="150"/>
        <v>2021591692</v>
      </c>
      <c r="G2401" s="184">
        <f t="shared" si="151"/>
        <v>48.507598267957206</v>
      </c>
      <c r="H2401" s="184">
        <f t="shared" si="148"/>
        <v>45.792183723892002</v>
      </c>
      <c r="I2401" s="184">
        <f t="shared" si="149"/>
        <v>40.361149032093735</v>
      </c>
    </row>
    <row r="2402" spans="1:9" s="2" customFormat="1" x14ac:dyDescent="0.2">
      <c r="A2402" s="185" t="s">
        <v>112</v>
      </c>
      <c r="B2402" s="182">
        <v>1818000000</v>
      </c>
      <c r="C2402" s="182">
        <v>726354022</v>
      </c>
      <c r="D2402" s="182">
        <v>713948755</v>
      </c>
      <c r="E2402" s="182">
        <v>713756661</v>
      </c>
      <c r="F2402" s="183">
        <f t="shared" si="150"/>
        <v>1091645978</v>
      </c>
      <c r="G2402" s="184">
        <f t="shared" si="151"/>
        <v>39.953466556655663</v>
      </c>
      <c r="H2402" s="184">
        <f t="shared" si="148"/>
        <v>39.271108635863591</v>
      </c>
      <c r="I2402" s="184">
        <f t="shared" si="149"/>
        <v>39.260542409240919</v>
      </c>
    </row>
    <row r="2403" spans="1:9" s="2" customFormat="1" x14ac:dyDescent="0.2">
      <c r="A2403" s="185" t="s">
        <v>217</v>
      </c>
      <c r="B2403" s="182">
        <v>1729000000</v>
      </c>
      <c r="C2403" s="182">
        <v>0</v>
      </c>
      <c r="D2403" s="182">
        <v>0</v>
      </c>
      <c r="E2403" s="182">
        <v>0</v>
      </c>
      <c r="F2403" s="183">
        <f t="shared" si="150"/>
        <v>1729000000</v>
      </c>
      <c r="G2403" s="184">
        <f t="shared" si="151"/>
        <v>0</v>
      </c>
      <c r="H2403" s="184">
        <f t="shared" si="148"/>
        <v>0</v>
      </c>
      <c r="I2403" s="184">
        <f t="shared" si="149"/>
        <v>0</v>
      </c>
    </row>
    <row r="2404" spans="1:9" s="2" customFormat="1" x14ac:dyDescent="0.2">
      <c r="A2404" s="167" t="s">
        <v>29</v>
      </c>
      <c r="B2404" s="231">
        <v>4098000000</v>
      </c>
      <c r="C2404" s="231">
        <v>2097645317.54</v>
      </c>
      <c r="D2404" s="231">
        <v>772598094.46000004</v>
      </c>
      <c r="E2404" s="231">
        <v>770788691.46000004</v>
      </c>
      <c r="F2404" s="232">
        <f t="shared" si="150"/>
        <v>2000354682.46</v>
      </c>
      <c r="G2404" s="233">
        <f t="shared" si="151"/>
        <v>51.187050208394339</v>
      </c>
      <c r="H2404" s="233">
        <f t="shared" si="148"/>
        <v>18.853052573450466</v>
      </c>
      <c r="I2404" s="233">
        <f t="shared" si="149"/>
        <v>18.808899254758419</v>
      </c>
    </row>
    <row r="2405" spans="1:9" s="2" customFormat="1" x14ac:dyDescent="0.2">
      <c r="A2405" s="228" t="s">
        <v>113</v>
      </c>
      <c r="B2405" s="229">
        <v>4098000000</v>
      </c>
      <c r="C2405" s="229">
        <v>2097645317.54</v>
      </c>
      <c r="D2405" s="229">
        <v>772598094.46000004</v>
      </c>
      <c r="E2405" s="229">
        <v>770788691.46000004</v>
      </c>
      <c r="F2405" s="230">
        <f t="shared" si="150"/>
        <v>2000354682.46</v>
      </c>
      <c r="G2405" s="191">
        <f t="shared" si="151"/>
        <v>51.187050208394339</v>
      </c>
      <c r="H2405" s="191">
        <f t="shared" si="148"/>
        <v>18.853052573450466</v>
      </c>
      <c r="I2405" s="191">
        <f t="shared" si="149"/>
        <v>18.808899254758419</v>
      </c>
    </row>
    <row r="2406" spans="1:9" s="2" customFormat="1" x14ac:dyDescent="0.2">
      <c r="A2406" s="171" t="s">
        <v>30</v>
      </c>
      <c r="B2406" s="172">
        <v>1291000000</v>
      </c>
      <c r="C2406" s="172">
        <v>16663549</v>
      </c>
      <c r="D2406" s="172">
        <v>10722390</v>
      </c>
      <c r="E2406" s="172">
        <v>10722390</v>
      </c>
      <c r="F2406" s="173">
        <f t="shared" si="150"/>
        <v>1274336451</v>
      </c>
      <c r="G2406" s="174">
        <f t="shared" si="151"/>
        <v>1.290747405112316</v>
      </c>
      <c r="H2406" s="174">
        <f t="shared" si="148"/>
        <v>0.83054918667699451</v>
      </c>
      <c r="I2406" s="174">
        <f t="shared" si="149"/>
        <v>0.83054918667699451</v>
      </c>
    </row>
    <row r="2407" spans="1:9" s="2" customFormat="1" x14ac:dyDescent="0.2">
      <c r="A2407" s="228" t="s">
        <v>115</v>
      </c>
      <c r="B2407" s="229">
        <v>1069000000</v>
      </c>
      <c r="C2407" s="229">
        <v>0</v>
      </c>
      <c r="D2407" s="229">
        <v>0</v>
      </c>
      <c r="E2407" s="229">
        <v>0</v>
      </c>
      <c r="F2407" s="230">
        <f t="shared" si="150"/>
        <v>1069000000</v>
      </c>
      <c r="G2407" s="191">
        <f t="shared" si="151"/>
        <v>0</v>
      </c>
      <c r="H2407" s="191">
        <f t="shared" si="148"/>
        <v>0</v>
      </c>
      <c r="I2407" s="191">
        <f t="shared" si="149"/>
        <v>0</v>
      </c>
    </row>
    <row r="2408" spans="1:9" s="2" customFormat="1" x14ac:dyDescent="0.2">
      <c r="A2408" s="185" t="s">
        <v>118</v>
      </c>
      <c r="B2408" s="182">
        <v>55000000</v>
      </c>
      <c r="C2408" s="182">
        <v>16663549</v>
      </c>
      <c r="D2408" s="182">
        <v>10722390</v>
      </c>
      <c r="E2408" s="182">
        <v>10722390</v>
      </c>
      <c r="F2408" s="183">
        <f t="shared" si="150"/>
        <v>38336451</v>
      </c>
      <c r="G2408" s="184">
        <f t="shared" si="151"/>
        <v>30.297361818181816</v>
      </c>
      <c r="H2408" s="184">
        <f t="shared" si="148"/>
        <v>19.495254545454547</v>
      </c>
      <c r="I2408" s="184">
        <f t="shared" si="149"/>
        <v>19.495254545454547</v>
      </c>
    </row>
    <row r="2409" spans="1:9" s="2" customFormat="1" x14ac:dyDescent="0.2">
      <c r="A2409" s="185" t="s">
        <v>124</v>
      </c>
      <c r="B2409" s="182">
        <v>167000000</v>
      </c>
      <c r="C2409" s="182">
        <v>0</v>
      </c>
      <c r="D2409" s="182">
        <v>0</v>
      </c>
      <c r="E2409" s="182">
        <v>0</v>
      </c>
      <c r="F2409" s="183">
        <f t="shared" si="150"/>
        <v>167000000</v>
      </c>
      <c r="G2409" s="184">
        <f t="shared" si="151"/>
        <v>0</v>
      </c>
      <c r="H2409" s="184">
        <f t="shared" si="148"/>
        <v>0</v>
      </c>
      <c r="I2409" s="184">
        <f t="shared" si="149"/>
        <v>0</v>
      </c>
    </row>
    <row r="2410" spans="1:9" s="2" customFormat="1" x14ac:dyDescent="0.2">
      <c r="A2410" s="167" t="s">
        <v>127</v>
      </c>
      <c r="B2410" s="231">
        <v>485000000</v>
      </c>
      <c r="C2410" s="231">
        <v>248986000</v>
      </c>
      <c r="D2410" s="231">
        <v>248986000</v>
      </c>
      <c r="E2410" s="231">
        <v>248986000</v>
      </c>
      <c r="F2410" s="232">
        <f t="shared" si="150"/>
        <v>236014000</v>
      </c>
      <c r="G2410" s="233">
        <f t="shared" si="151"/>
        <v>51.337319587628869</v>
      </c>
      <c r="H2410" s="233">
        <f t="shared" si="148"/>
        <v>51.337319587628869</v>
      </c>
      <c r="I2410" s="233">
        <f t="shared" si="149"/>
        <v>51.337319587628869</v>
      </c>
    </row>
    <row r="2411" spans="1:9" s="2" customFormat="1" x14ac:dyDescent="0.2">
      <c r="A2411" s="228" t="s">
        <v>128</v>
      </c>
      <c r="B2411" s="229">
        <v>317000000</v>
      </c>
      <c r="C2411" s="229">
        <v>248986000</v>
      </c>
      <c r="D2411" s="229">
        <v>248986000</v>
      </c>
      <c r="E2411" s="229">
        <v>248986000</v>
      </c>
      <c r="F2411" s="230">
        <f t="shared" si="150"/>
        <v>68014000</v>
      </c>
      <c r="G2411" s="191">
        <f t="shared" si="151"/>
        <v>78.544479495268135</v>
      </c>
      <c r="H2411" s="191">
        <f t="shared" si="148"/>
        <v>78.544479495268135</v>
      </c>
      <c r="I2411" s="191">
        <f t="shared" si="149"/>
        <v>78.544479495268135</v>
      </c>
    </row>
    <row r="2412" spans="1:9" s="2" customFormat="1" x14ac:dyDescent="0.2">
      <c r="A2412" s="185" t="s">
        <v>130</v>
      </c>
      <c r="B2412" s="182">
        <v>168000000</v>
      </c>
      <c r="C2412" s="182">
        <v>0</v>
      </c>
      <c r="D2412" s="182">
        <v>0</v>
      </c>
      <c r="E2412" s="182">
        <v>0</v>
      </c>
      <c r="F2412" s="183">
        <f t="shared" si="150"/>
        <v>168000000</v>
      </c>
      <c r="G2412" s="184">
        <f t="shared" si="151"/>
        <v>0</v>
      </c>
      <c r="H2412" s="184">
        <f t="shared" si="148"/>
        <v>0</v>
      </c>
      <c r="I2412" s="184">
        <f t="shared" si="149"/>
        <v>0</v>
      </c>
    </row>
    <row r="2413" spans="1:9" s="2" customFormat="1" x14ac:dyDescent="0.2">
      <c r="A2413" s="171" t="s">
        <v>131</v>
      </c>
      <c r="B2413" s="172">
        <v>24920453895</v>
      </c>
      <c r="C2413" s="172">
        <v>17186088869.200001</v>
      </c>
      <c r="D2413" s="172">
        <v>4669177884.9899998</v>
      </c>
      <c r="E2413" s="172">
        <v>4669177884.9899998</v>
      </c>
      <c r="F2413" s="173">
        <f t="shared" si="150"/>
        <v>7734365025.7999992</v>
      </c>
      <c r="G2413" s="174">
        <f t="shared" si="151"/>
        <v>68.963787504079889</v>
      </c>
      <c r="H2413" s="174">
        <f t="shared" si="148"/>
        <v>18.736327615312078</v>
      </c>
      <c r="I2413" s="174">
        <f t="shared" si="149"/>
        <v>18.736327615312078</v>
      </c>
    </row>
    <row r="2414" spans="1:9" s="2" customFormat="1" x14ac:dyDescent="0.2">
      <c r="A2414" s="167" t="s">
        <v>1659</v>
      </c>
      <c r="B2414" s="231">
        <v>24920453895</v>
      </c>
      <c r="C2414" s="231">
        <v>17186088869.200001</v>
      </c>
      <c r="D2414" s="231">
        <v>4669177884.9899998</v>
      </c>
      <c r="E2414" s="231">
        <v>4669177884.9899998</v>
      </c>
      <c r="F2414" s="232">
        <f t="shared" si="150"/>
        <v>7734365025.7999992</v>
      </c>
      <c r="G2414" s="233">
        <f t="shared" si="151"/>
        <v>68.963787504079889</v>
      </c>
      <c r="H2414" s="233">
        <f t="shared" si="148"/>
        <v>18.736327615312078</v>
      </c>
      <c r="I2414" s="233">
        <f t="shared" si="149"/>
        <v>18.736327615312078</v>
      </c>
    </row>
    <row r="2415" spans="1:9" s="2" customFormat="1" x14ac:dyDescent="0.2">
      <c r="A2415" s="185" t="s">
        <v>707</v>
      </c>
      <c r="B2415" s="182">
        <v>11009975000</v>
      </c>
      <c r="C2415" s="182">
        <v>9992994336</v>
      </c>
      <c r="D2415" s="182">
        <v>2349044704.02</v>
      </c>
      <c r="E2415" s="182">
        <v>2349044704.02</v>
      </c>
      <c r="F2415" s="183">
        <f t="shared" si="150"/>
        <v>1016980664</v>
      </c>
      <c r="G2415" s="184">
        <f t="shared" si="151"/>
        <v>90.763097427560012</v>
      </c>
      <c r="H2415" s="184">
        <f t="shared" si="148"/>
        <v>21.335604340790965</v>
      </c>
      <c r="I2415" s="184">
        <f t="shared" si="149"/>
        <v>21.335604340790965</v>
      </c>
    </row>
    <row r="2416" spans="1:9" s="2" customFormat="1" x14ac:dyDescent="0.2">
      <c r="A2416" s="228" t="s">
        <v>708</v>
      </c>
      <c r="B2416" s="229">
        <v>6089832048</v>
      </c>
      <c r="C2416" s="229">
        <v>4756221563</v>
      </c>
      <c r="D2416" s="229">
        <v>1212041506.97</v>
      </c>
      <c r="E2416" s="229">
        <v>1212041506.97</v>
      </c>
      <c r="F2416" s="230">
        <f t="shared" si="150"/>
        <v>1333610485</v>
      </c>
      <c r="G2416" s="191">
        <f t="shared" si="151"/>
        <v>78.101030135338803</v>
      </c>
      <c r="H2416" s="191">
        <f t="shared" si="148"/>
        <v>19.902708275313671</v>
      </c>
      <c r="I2416" s="191">
        <f t="shared" si="149"/>
        <v>19.902708275313671</v>
      </c>
    </row>
    <row r="2417" spans="1:9" s="2" customFormat="1" x14ac:dyDescent="0.2">
      <c r="A2417" s="185" t="s">
        <v>709</v>
      </c>
      <c r="B2417" s="182">
        <v>7820646847</v>
      </c>
      <c r="C2417" s="182">
        <v>2436872970.1999998</v>
      </c>
      <c r="D2417" s="182">
        <v>1108091674</v>
      </c>
      <c r="E2417" s="182">
        <v>1108091674</v>
      </c>
      <c r="F2417" s="183">
        <f t="shared" si="150"/>
        <v>5383773876.8000002</v>
      </c>
      <c r="G2417" s="184">
        <f t="shared" si="151"/>
        <v>31.159481023424352</v>
      </c>
      <c r="H2417" s="184">
        <f t="shared" si="148"/>
        <v>14.168798255160493</v>
      </c>
      <c r="I2417" s="184">
        <f t="shared" si="149"/>
        <v>14.168798255160493</v>
      </c>
    </row>
    <row r="2418" spans="1:9" s="2" customFormat="1" x14ac:dyDescent="0.2">
      <c r="A2418" s="167" t="s">
        <v>710</v>
      </c>
      <c r="B2418" s="231">
        <v>4172309371005</v>
      </c>
      <c r="C2418" s="231">
        <v>962162700236.27014</v>
      </c>
      <c r="D2418" s="231">
        <v>750305456029.50977</v>
      </c>
      <c r="E2418" s="231">
        <v>749846424544.15979</v>
      </c>
      <c r="F2418" s="232">
        <f t="shared" si="150"/>
        <v>3210146670768.73</v>
      </c>
      <c r="G2418" s="233">
        <f t="shared" si="151"/>
        <v>23.060674908785835</v>
      </c>
      <c r="H2418" s="233">
        <f t="shared" si="148"/>
        <v>17.982977514651097</v>
      </c>
      <c r="I2418" s="233">
        <f t="shared" si="149"/>
        <v>17.971975658256174</v>
      </c>
    </row>
    <row r="2419" spans="1:9" s="2" customFormat="1" x14ac:dyDescent="0.2">
      <c r="A2419" s="171" t="s">
        <v>109</v>
      </c>
      <c r="B2419" s="172">
        <v>4060829000000</v>
      </c>
      <c r="C2419" s="172">
        <v>880554374073.33008</v>
      </c>
      <c r="D2419" s="172">
        <v>729904240316.00989</v>
      </c>
      <c r="E2419" s="172">
        <v>729505382049.65991</v>
      </c>
      <c r="F2419" s="173">
        <f t="shared" si="150"/>
        <v>3180274625926.6699</v>
      </c>
      <c r="G2419" s="174">
        <f t="shared" si="151"/>
        <v>21.684103764855159</v>
      </c>
      <c r="H2419" s="174">
        <f t="shared" si="148"/>
        <v>17.974266838520162</v>
      </c>
      <c r="I2419" s="174">
        <f t="shared" si="149"/>
        <v>17.964444748834779</v>
      </c>
    </row>
    <row r="2420" spans="1:9" s="2" customFormat="1" x14ac:dyDescent="0.2">
      <c r="A2420" s="171" t="s">
        <v>28</v>
      </c>
      <c r="B2420" s="172">
        <v>3483413000000</v>
      </c>
      <c r="C2420" s="172">
        <v>627234230671</v>
      </c>
      <c r="D2420" s="172">
        <v>625116270016.42993</v>
      </c>
      <c r="E2420" s="172">
        <v>625116270016.42993</v>
      </c>
      <c r="F2420" s="173">
        <f t="shared" si="150"/>
        <v>2856178769329</v>
      </c>
      <c r="G2420" s="174">
        <f t="shared" si="151"/>
        <v>18.00631250646995</v>
      </c>
      <c r="H2420" s="174">
        <f t="shared" si="148"/>
        <v>17.945511198827987</v>
      </c>
      <c r="I2420" s="174">
        <f t="shared" si="149"/>
        <v>17.945511198827987</v>
      </c>
    </row>
    <row r="2421" spans="1:9" s="2" customFormat="1" x14ac:dyDescent="0.2">
      <c r="A2421" s="185" t="s">
        <v>110</v>
      </c>
      <c r="B2421" s="182">
        <v>1985532000000</v>
      </c>
      <c r="C2421" s="182">
        <v>430971472399</v>
      </c>
      <c r="D2421" s="182">
        <v>428997712419</v>
      </c>
      <c r="E2421" s="182">
        <v>428997712419</v>
      </c>
      <c r="F2421" s="183">
        <f t="shared" si="150"/>
        <v>1554560527601</v>
      </c>
      <c r="G2421" s="184">
        <f t="shared" si="151"/>
        <v>21.705591871548783</v>
      </c>
      <c r="H2421" s="184">
        <f t="shared" si="148"/>
        <v>21.6061847615148</v>
      </c>
      <c r="I2421" s="184">
        <f t="shared" si="149"/>
        <v>21.6061847615148</v>
      </c>
    </row>
    <row r="2422" spans="1:9" s="2" customFormat="1" x14ac:dyDescent="0.2">
      <c r="A2422" s="185" t="s">
        <v>111</v>
      </c>
      <c r="B2422" s="182">
        <v>735612000000</v>
      </c>
      <c r="C2422" s="182">
        <v>146396428218</v>
      </c>
      <c r="D2422" s="182">
        <v>146375331011.42999</v>
      </c>
      <c r="E2422" s="182">
        <v>146375331011.42999</v>
      </c>
      <c r="F2422" s="183">
        <f t="shared" si="150"/>
        <v>589215571782</v>
      </c>
      <c r="G2422" s="184">
        <f t="shared" si="151"/>
        <v>19.901310503091306</v>
      </c>
      <c r="H2422" s="184">
        <f t="shared" si="148"/>
        <v>19.898442522882988</v>
      </c>
      <c r="I2422" s="184">
        <f t="shared" si="149"/>
        <v>19.898442522882988</v>
      </c>
    </row>
    <row r="2423" spans="1:9" s="2" customFormat="1" x14ac:dyDescent="0.2">
      <c r="A2423" s="228" t="s">
        <v>112</v>
      </c>
      <c r="B2423" s="229">
        <v>757269000000</v>
      </c>
      <c r="C2423" s="229">
        <v>49591359477</v>
      </c>
      <c r="D2423" s="229">
        <v>49468256009</v>
      </c>
      <c r="E2423" s="229">
        <v>49468256009</v>
      </c>
      <c r="F2423" s="230">
        <f t="shared" si="150"/>
        <v>707677640523</v>
      </c>
      <c r="G2423" s="191">
        <f t="shared" si="151"/>
        <v>6.5487111550849173</v>
      </c>
      <c r="H2423" s="191">
        <f t="shared" si="148"/>
        <v>6.5324549148321145</v>
      </c>
      <c r="I2423" s="191">
        <f t="shared" si="149"/>
        <v>6.5324549148321145</v>
      </c>
    </row>
    <row r="2424" spans="1:9" s="2" customFormat="1" x14ac:dyDescent="0.2">
      <c r="A2424" s="228" t="s">
        <v>151</v>
      </c>
      <c r="B2424" s="229">
        <v>4260000000</v>
      </c>
      <c r="C2424" s="229">
        <v>259605977</v>
      </c>
      <c r="D2424" s="229">
        <v>259605977</v>
      </c>
      <c r="E2424" s="229">
        <v>259605977</v>
      </c>
      <c r="F2424" s="230">
        <f t="shared" si="150"/>
        <v>4000394023</v>
      </c>
      <c r="G2424" s="191">
        <f t="shared" si="151"/>
        <v>6.0940370187793427</v>
      </c>
      <c r="H2424" s="191">
        <f t="shared" si="148"/>
        <v>6.0940370187793427</v>
      </c>
      <c r="I2424" s="191">
        <f t="shared" si="149"/>
        <v>6.0940370187793427</v>
      </c>
    </row>
    <row r="2425" spans="1:9" s="2" customFormat="1" x14ac:dyDescent="0.2">
      <c r="A2425" s="228" t="s">
        <v>152</v>
      </c>
      <c r="B2425" s="229">
        <v>740000000</v>
      </c>
      <c r="C2425" s="229">
        <v>15364600</v>
      </c>
      <c r="D2425" s="229">
        <v>15364600</v>
      </c>
      <c r="E2425" s="229">
        <v>15364600</v>
      </c>
      <c r="F2425" s="230">
        <f t="shared" si="150"/>
        <v>724635400</v>
      </c>
      <c r="G2425" s="191">
        <f t="shared" si="151"/>
        <v>2.0762972972972973</v>
      </c>
      <c r="H2425" s="191">
        <f t="shared" si="148"/>
        <v>2.0762972972972973</v>
      </c>
      <c r="I2425" s="191">
        <f t="shared" si="149"/>
        <v>2.0762972972972973</v>
      </c>
    </row>
    <row r="2426" spans="1:9" s="2" customFormat="1" x14ac:dyDescent="0.2">
      <c r="A2426" s="167" t="s">
        <v>29</v>
      </c>
      <c r="B2426" s="231">
        <v>342571000000</v>
      </c>
      <c r="C2426" s="231">
        <v>222529047397.31</v>
      </c>
      <c r="D2426" s="231">
        <v>81453792535.830002</v>
      </c>
      <c r="E2426" s="231">
        <v>81054934269.479996</v>
      </c>
      <c r="F2426" s="232">
        <f t="shared" si="150"/>
        <v>120041952602.69</v>
      </c>
      <c r="G2426" s="233">
        <f t="shared" si="151"/>
        <v>64.958518788020584</v>
      </c>
      <c r="H2426" s="233">
        <f t="shared" si="148"/>
        <v>23.777200211293426</v>
      </c>
      <c r="I2426" s="233">
        <f t="shared" si="149"/>
        <v>23.660769379042591</v>
      </c>
    </row>
    <row r="2427" spans="1:9" s="2" customFormat="1" x14ac:dyDescent="0.2">
      <c r="A2427" s="185" t="s">
        <v>113</v>
      </c>
      <c r="B2427" s="182">
        <v>342571000000</v>
      </c>
      <c r="C2427" s="182">
        <v>222529047397.31</v>
      </c>
      <c r="D2427" s="182">
        <v>81453792535.830002</v>
      </c>
      <c r="E2427" s="182">
        <v>81054934269.479996</v>
      </c>
      <c r="F2427" s="183">
        <f t="shared" si="150"/>
        <v>120041952602.69</v>
      </c>
      <c r="G2427" s="184">
        <f t="shared" si="151"/>
        <v>64.958518788020584</v>
      </c>
      <c r="H2427" s="184">
        <f t="shared" si="148"/>
        <v>23.777200211293426</v>
      </c>
      <c r="I2427" s="184">
        <f t="shared" si="149"/>
        <v>23.660769379042591</v>
      </c>
    </row>
    <row r="2428" spans="1:9" s="2" customFormat="1" x14ac:dyDescent="0.2">
      <c r="A2428" s="167" t="s">
        <v>30</v>
      </c>
      <c r="B2428" s="231">
        <v>178195000000</v>
      </c>
      <c r="C2428" s="231">
        <v>5990685516</v>
      </c>
      <c r="D2428" s="231">
        <v>2508421868.73</v>
      </c>
      <c r="E2428" s="231">
        <v>2508421868.73</v>
      </c>
      <c r="F2428" s="232">
        <f t="shared" si="150"/>
        <v>172204314484</v>
      </c>
      <c r="G2428" s="233">
        <f t="shared" si="151"/>
        <v>3.3618707124217848</v>
      </c>
      <c r="H2428" s="233">
        <f t="shared" si="148"/>
        <v>1.4076836436095288</v>
      </c>
      <c r="I2428" s="233">
        <f t="shared" si="149"/>
        <v>1.4076836436095288</v>
      </c>
    </row>
    <row r="2429" spans="1:9" s="2" customFormat="1" x14ac:dyDescent="0.2">
      <c r="A2429" s="185" t="s">
        <v>115</v>
      </c>
      <c r="B2429" s="182">
        <v>147700173599</v>
      </c>
      <c r="C2429" s="182">
        <v>0</v>
      </c>
      <c r="D2429" s="182">
        <v>0</v>
      </c>
      <c r="E2429" s="182">
        <v>0</v>
      </c>
      <c r="F2429" s="183">
        <f t="shared" si="150"/>
        <v>147700173599</v>
      </c>
      <c r="G2429" s="184">
        <f t="shared" si="151"/>
        <v>0</v>
      </c>
      <c r="H2429" s="184">
        <f t="shared" si="148"/>
        <v>0</v>
      </c>
      <c r="I2429" s="184">
        <f t="shared" si="149"/>
        <v>0</v>
      </c>
    </row>
    <row r="2430" spans="1:9" s="2" customFormat="1" x14ac:dyDescent="0.2">
      <c r="A2430" s="228" t="s">
        <v>118</v>
      </c>
      <c r="B2430" s="229">
        <v>11543000000</v>
      </c>
      <c r="C2430" s="229">
        <v>4574842824</v>
      </c>
      <c r="D2430" s="229">
        <v>2508421868.73</v>
      </c>
      <c r="E2430" s="229">
        <v>2508421868.73</v>
      </c>
      <c r="F2430" s="230">
        <f t="shared" si="150"/>
        <v>6968157176</v>
      </c>
      <c r="G2430" s="191">
        <f t="shared" si="151"/>
        <v>39.633048808801874</v>
      </c>
      <c r="H2430" s="191">
        <f t="shared" si="148"/>
        <v>21.731108626267002</v>
      </c>
      <c r="I2430" s="191">
        <f t="shared" si="149"/>
        <v>21.731108626267002</v>
      </c>
    </row>
    <row r="2431" spans="1:9" s="2" customFormat="1" x14ac:dyDescent="0.2">
      <c r="A2431" s="185" t="s">
        <v>123</v>
      </c>
      <c r="B2431" s="182">
        <v>900000000</v>
      </c>
      <c r="C2431" s="182">
        <v>0</v>
      </c>
      <c r="D2431" s="182">
        <v>0</v>
      </c>
      <c r="E2431" s="182">
        <v>0</v>
      </c>
      <c r="F2431" s="183">
        <f t="shared" si="150"/>
        <v>900000000</v>
      </c>
      <c r="G2431" s="184">
        <f t="shared" si="151"/>
        <v>0</v>
      </c>
      <c r="H2431" s="184">
        <f t="shared" si="148"/>
        <v>0</v>
      </c>
      <c r="I2431" s="184">
        <f t="shared" si="149"/>
        <v>0</v>
      </c>
    </row>
    <row r="2432" spans="1:9" s="2" customFormat="1" x14ac:dyDescent="0.2">
      <c r="A2432" s="228" t="s">
        <v>124</v>
      </c>
      <c r="B2432" s="229">
        <v>18051826401</v>
      </c>
      <c r="C2432" s="229">
        <v>1415842692</v>
      </c>
      <c r="D2432" s="229">
        <v>0</v>
      </c>
      <c r="E2432" s="229">
        <v>0</v>
      </c>
      <c r="F2432" s="230">
        <f t="shared" si="150"/>
        <v>16635983709</v>
      </c>
      <c r="G2432" s="191">
        <f t="shared" si="151"/>
        <v>7.8432102134638733</v>
      </c>
      <c r="H2432" s="191">
        <f t="shared" si="148"/>
        <v>0</v>
      </c>
      <c r="I2432" s="191">
        <f t="shared" si="149"/>
        <v>0</v>
      </c>
    </row>
    <row r="2433" spans="1:9" s="2" customFormat="1" x14ac:dyDescent="0.2">
      <c r="A2433" s="167" t="s">
        <v>33</v>
      </c>
      <c r="B2433" s="231">
        <v>41752000000</v>
      </c>
      <c r="C2433" s="231">
        <v>19967084456</v>
      </c>
      <c r="D2433" s="231">
        <v>15996821645</v>
      </c>
      <c r="E2433" s="231">
        <v>15996821645</v>
      </c>
      <c r="F2433" s="232">
        <f t="shared" si="150"/>
        <v>21784915544</v>
      </c>
      <c r="G2433" s="233">
        <f t="shared" si="151"/>
        <v>47.823061065338187</v>
      </c>
      <c r="H2433" s="233">
        <f t="shared" si="148"/>
        <v>38.313905070415785</v>
      </c>
      <c r="I2433" s="233">
        <f t="shared" si="149"/>
        <v>38.313905070415785</v>
      </c>
    </row>
    <row r="2434" spans="1:9" s="2" customFormat="1" x14ac:dyDescent="0.2">
      <c r="A2434" s="185" t="s">
        <v>711</v>
      </c>
      <c r="B2434" s="182">
        <v>41752000000</v>
      </c>
      <c r="C2434" s="182">
        <v>19967084456</v>
      </c>
      <c r="D2434" s="182">
        <v>15996821645</v>
      </c>
      <c r="E2434" s="182">
        <v>15996821645</v>
      </c>
      <c r="F2434" s="183">
        <f t="shared" si="150"/>
        <v>21784915544</v>
      </c>
      <c r="G2434" s="184">
        <f t="shared" si="151"/>
        <v>47.823061065338187</v>
      </c>
      <c r="H2434" s="184">
        <f t="shared" si="148"/>
        <v>38.313905070415785</v>
      </c>
      <c r="I2434" s="184">
        <f t="shared" si="149"/>
        <v>38.313905070415785</v>
      </c>
    </row>
    <row r="2435" spans="1:9" s="2" customFormat="1" x14ac:dyDescent="0.2">
      <c r="A2435" s="167" t="s">
        <v>127</v>
      </c>
      <c r="B2435" s="231">
        <v>14898000000</v>
      </c>
      <c r="C2435" s="231">
        <v>4833326033.0199995</v>
      </c>
      <c r="D2435" s="231">
        <v>4828934250.0199995</v>
      </c>
      <c r="E2435" s="231">
        <v>4828934250.0199995</v>
      </c>
      <c r="F2435" s="232">
        <f t="shared" si="150"/>
        <v>10064673966.98</v>
      </c>
      <c r="G2435" s="233">
        <f t="shared" si="151"/>
        <v>32.442784487984959</v>
      </c>
      <c r="H2435" s="233">
        <f t="shared" si="148"/>
        <v>32.41330547737951</v>
      </c>
      <c r="I2435" s="233">
        <f t="shared" si="149"/>
        <v>32.41330547737951</v>
      </c>
    </row>
    <row r="2436" spans="1:9" s="2" customFormat="1" x14ac:dyDescent="0.2">
      <c r="A2436" s="185" t="s">
        <v>128</v>
      </c>
      <c r="B2436" s="182">
        <v>5478000000</v>
      </c>
      <c r="C2436" s="182">
        <v>4811980447.6599998</v>
      </c>
      <c r="D2436" s="182">
        <v>4807860664.6599998</v>
      </c>
      <c r="E2436" s="182">
        <v>4807860664.6599998</v>
      </c>
      <c r="F2436" s="183">
        <f t="shared" si="150"/>
        <v>666019552.34000015</v>
      </c>
      <c r="G2436" s="184">
        <f t="shared" si="151"/>
        <v>87.84192127893391</v>
      </c>
      <c r="H2436" s="184">
        <f t="shared" si="148"/>
        <v>87.766715309602034</v>
      </c>
      <c r="I2436" s="184">
        <f t="shared" si="149"/>
        <v>87.766715309602034</v>
      </c>
    </row>
    <row r="2437" spans="1:9" s="2" customFormat="1" x14ac:dyDescent="0.2">
      <c r="A2437" s="185" t="s">
        <v>129</v>
      </c>
      <c r="B2437" s="182">
        <v>212000000</v>
      </c>
      <c r="C2437" s="182">
        <v>21345585.359999999</v>
      </c>
      <c r="D2437" s="182">
        <v>21073585.359999999</v>
      </c>
      <c r="E2437" s="182">
        <v>21073585.359999999</v>
      </c>
      <c r="F2437" s="183">
        <f t="shared" si="150"/>
        <v>190654414.63999999</v>
      </c>
      <c r="G2437" s="184">
        <f t="shared" si="151"/>
        <v>10.068672339622642</v>
      </c>
      <c r="H2437" s="184">
        <f t="shared" si="148"/>
        <v>9.9403704528301891</v>
      </c>
      <c r="I2437" s="184">
        <f t="shared" si="149"/>
        <v>9.9403704528301891</v>
      </c>
    </row>
    <row r="2438" spans="1:9" s="2" customFormat="1" x14ac:dyDescent="0.2">
      <c r="A2438" s="185" t="s">
        <v>130</v>
      </c>
      <c r="B2438" s="182">
        <v>9208000000</v>
      </c>
      <c r="C2438" s="182">
        <v>0</v>
      </c>
      <c r="D2438" s="182">
        <v>0</v>
      </c>
      <c r="E2438" s="182">
        <v>0</v>
      </c>
      <c r="F2438" s="183">
        <f t="shared" si="150"/>
        <v>9208000000</v>
      </c>
      <c r="G2438" s="184">
        <f t="shared" si="151"/>
        <v>0</v>
      </c>
      <c r="H2438" s="184">
        <f t="shared" si="148"/>
        <v>0</v>
      </c>
      <c r="I2438" s="184">
        <f t="shared" si="149"/>
        <v>0</v>
      </c>
    </row>
    <row r="2439" spans="1:9" s="2" customFormat="1" x14ac:dyDescent="0.2">
      <c r="A2439" s="167" t="s">
        <v>131</v>
      </c>
      <c r="B2439" s="231">
        <v>111480371005</v>
      </c>
      <c r="C2439" s="231">
        <v>81608326162.939987</v>
      </c>
      <c r="D2439" s="231">
        <v>20401215713.5</v>
      </c>
      <c r="E2439" s="231">
        <v>20341042494.5</v>
      </c>
      <c r="F2439" s="232">
        <f t="shared" si="150"/>
        <v>29872044842.060013</v>
      </c>
      <c r="G2439" s="233">
        <f t="shared" si="151"/>
        <v>73.204211133527508</v>
      </c>
      <c r="H2439" s="233">
        <f t="shared" ref="H2439:H2502" si="152">IFERROR(IF(D2439&gt;0,+D2439/B2439*100,0),0)</f>
        <v>18.300276119986169</v>
      </c>
      <c r="I2439" s="233">
        <f t="shared" ref="I2439:I2502" si="153">IFERROR(IF(E2439&gt;0,+E2439/B2439*100,0),0)</f>
        <v>18.246299605145452</v>
      </c>
    </row>
    <row r="2440" spans="1:9" s="2" customFormat="1" x14ac:dyDescent="0.2">
      <c r="A2440" s="171" t="s">
        <v>1659</v>
      </c>
      <c r="B2440" s="172">
        <v>111480371005</v>
      </c>
      <c r="C2440" s="172">
        <v>81608326162.939987</v>
      </c>
      <c r="D2440" s="172">
        <v>20401215713.5</v>
      </c>
      <c r="E2440" s="172">
        <v>20341042494.5</v>
      </c>
      <c r="F2440" s="173">
        <f t="shared" si="150"/>
        <v>29872044842.060013</v>
      </c>
      <c r="G2440" s="174">
        <f t="shared" si="151"/>
        <v>73.204211133527508</v>
      </c>
      <c r="H2440" s="174">
        <f t="shared" si="152"/>
        <v>18.300276119986169</v>
      </c>
      <c r="I2440" s="174">
        <f t="shared" si="153"/>
        <v>18.246299605145452</v>
      </c>
    </row>
    <row r="2441" spans="1:9" s="2" customFormat="1" x14ac:dyDescent="0.2">
      <c r="A2441" s="185" t="s">
        <v>712</v>
      </c>
      <c r="B2441" s="182">
        <v>4000000000</v>
      </c>
      <c r="C2441" s="182">
        <v>121551955</v>
      </c>
      <c r="D2441" s="182">
        <v>0</v>
      </c>
      <c r="E2441" s="182">
        <v>0</v>
      </c>
      <c r="F2441" s="183">
        <f t="shared" ref="F2441:F2504" si="154">+B2441-C2441</f>
        <v>3878448045</v>
      </c>
      <c r="G2441" s="184">
        <f t="shared" ref="G2441:G2504" si="155">IFERROR(IF(C2441&gt;0,+C2441/B2441*100,0),0)</f>
        <v>3.0387988749999999</v>
      </c>
      <c r="H2441" s="184">
        <f t="shared" si="152"/>
        <v>0</v>
      </c>
      <c r="I2441" s="184">
        <f t="shared" si="153"/>
        <v>0</v>
      </c>
    </row>
    <row r="2442" spans="1:9" s="2" customFormat="1" x14ac:dyDescent="0.2">
      <c r="A2442" s="185" t="s">
        <v>713</v>
      </c>
      <c r="B2442" s="182">
        <v>33000000000</v>
      </c>
      <c r="C2442" s="182">
        <v>21318532991.009998</v>
      </c>
      <c r="D2442" s="182">
        <v>6307551686.3299999</v>
      </c>
      <c r="E2442" s="182">
        <v>6247378467.3299999</v>
      </c>
      <c r="F2442" s="183">
        <f t="shared" si="154"/>
        <v>11681467008.990002</v>
      </c>
      <c r="G2442" s="184">
        <f t="shared" si="155"/>
        <v>64.601615124272726</v>
      </c>
      <c r="H2442" s="184">
        <f t="shared" si="152"/>
        <v>19.113792988878789</v>
      </c>
      <c r="I2442" s="184">
        <f t="shared" si="153"/>
        <v>18.931449901000001</v>
      </c>
    </row>
    <row r="2443" spans="1:9" s="2" customFormat="1" x14ac:dyDescent="0.2">
      <c r="A2443" s="185" t="s">
        <v>714</v>
      </c>
      <c r="B2443" s="182">
        <v>60480371005</v>
      </c>
      <c r="C2443" s="182">
        <v>56921721000</v>
      </c>
      <c r="D2443" s="182">
        <v>12691545363.09</v>
      </c>
      <c r="E2443" s="182">
        <v>12691545363.09</v>
      </c>
      <c r="F2443" s="183">
        <f t="shared" si="154"/>
        <v>3558650005</v>
      </c>
      <c r="G2443" s="184">
        <f t="shared" si="155"/>
        <v>94.1160248426621</v>
      </c>
      <c r="H2443" s="184">
        <f t="shared" si="152"/>
        <v>20.984569294458812</v>
      </c>
      <c r="I2443" s="184">
        <f t="shared" si="153"/>
        <v>20.984569294458812</v>
      </c>
    </row>
    <row r="2444" spans="1:9" s="2" customFormat="1" x14ac:dyDescent="0.2">
      <c r="A2444" s="228" t="s">
        <v>715</v>
      </c>
      <c r="B2444" s="229">
        <v>3000000000</v>
      </c>
      <c r="C2444" s="229">
        <v>2677943496</v>
      </c>
      <c r="D2444" s="229">
        <v>1302322736</v>
      </c>
      <c r="E2444" s="229">
        <v>1302322736</v>
      </c>
      <c r="F2444" s="230">
        <f t="shared" si="154"/>
        <v>322056504</v>
      </c>
      <c r="G2444" s="191">
        <f t="shared" si="155"/>
        <v>89.264783199999997</v>
      </c>
      <c r="H2444" s="191">
        <f t="shared" si="152"/>
        <v>43.410757866666664</v>
      </c>
      <c r="I2444" s="191">
        <f t="shared" si="153"/>
        <v>43.410757866666664</v>
      </c>
    </row>
    <row r="2445" spans="1:9" s="2" customFormat="1" x14ac:dyDescent="0.2">
      <c r="A2445" s="228" t="s">
        <v>716</v>
      </c>
      <c r="B2445" s="229">
        <v>11000000000</v>
      </c>
      <c r="C2445" s="229">
        <v>568576720.92999995</v>
      </c>
      <c r="D2445" s="229">
        <v>99795928.079999998</v>
      </c>
      <c r="E2445" s="229">
        <v>99795928.079999998</v>
      </c>
      <c r="F2445" s="230">
        <f t="shared" si="154"/>
        <v>10431423279.07</v>
      </c>
      <c r="G2445" s="191">
        <f t="shared" si="155"/>
        <v>5.1688792811818178</v>
      </c>
      <c r="H2445" s="191">
        <f t="shared" si="152"/>
        <v>0.9072357098181818</v>
      </c>
      <c r="I2445" s="191">
        <f t="shared" si="153"/>
        <v>0.9072357098181818</v>
      </c>
    </row>
    <row r="2446" spans="1:9" s="2" customFormat="1" x14ac:dyDescent="0.2">
      <c r="A2446" s="167" t="s">
        <v>717</v>
      </c>
      <c r="B2446" s="231">
        <v>32692313940</v>
      </c>
      <c r="C2446" s="231">
        <v>12949634573.380001</v>
      </c>
      <c r="D2446" s="231">
        <v>9740304832.4800014</v>
      </c>
      <c r="E2446" s="231">
        <v>9131609080.7199993</v>
      </c>
      <c r="F2446" s="232">
        <f t="shared" si="154"/>
        <v>19742679366.619999</v>
      </c>
      <c r="G2446" s="233">
        <f t="shared" si="155"/>
        <v>39.610639360512643</v>
      </c>
      <c r="H2446" s="233">
        <f t="shared" si="152"/>
        <v>29.793867911449528</v>
      </c>
      <c r="I2446" s="233">
        <f t="shared" si="153"/>
        <v>27.931975379531664</v>
      </c>
    </row>
    <row r="2447" spans="1:9" s="2" customFormat="1" x14ac:dyDescent="0.2">
      <c r="A2447" s="167" t="s">
        <v>109</v>
      </c>
      <c r="B2447" s="231">
        <v>28289000000</v>
      </c>
      <c r="C2447" s="231">
        <v>9697959743.8600006</v>
      </c>
      <c r="D2447" s="231">
        <v>8567376447.0100002</v>
      </c>
      <c r="E2447" s="231">
        <v>8017267464.96</v>
      </c>
      <c r="F2447" s="232">
        <f t="shared" si="154"/>
        <v>18591040256.139999</v>
      </c>
      <c r="G2447" s="233">
        <f t="shared" si="155"/>
        <v>34.281734044540286</v>
      </c>
      <c r="H2447" s="233">
        <f t="shared" si="152"/>
        <v>30.285186634416206</v>
      </c>
      <c r="I2447" s="233">
        <f t="shared" si="153"/>
        <v>28.340582788221568</v>
      </c>
    </row>
    <row r="2448" spans="1:9" s="2" customFormat="1" x14ac:dyDescent="0.2">
      <c r="A2448" s="167" t="s">
        <v>28</v>
      </c>
      <c r="B2448" s="231">
        <v>21337000000</v>
      </c>
      <c r="C2448" s="231">
        <v>7803261467</v>
      </c>
      <c r="D2448" s="231">
        <v>7803261437</v>
      </c>
      <c r="E2448" s="231">
        <v>7345477177</v>
      </c>
      <c r="F2448" s="232">
        <f t="shared" si="154"/>
        <v>13533738533</v>
      </c>
      <c r="G2448" s="233">
        <f t="shared" si="155"/>
        <v>36.571502399587565</v>
      </c>
      <c r="H2448" s="233">
        <f t="shared" si="152"/>
        <v>36.57150225898674</v>
      </c>
      <c r="I2448" s="233">
        <f t="shared" si="153"/>
        <v>34.426007297183297</v>
      </c>
    </row>
    <row r="2449" spans="1:9" s="2" customFormat="1" x14ac:dyDescent="0.2">
      <c r="A2449" s="185" t="s">
        <v>110</v>
      </c>
      <c r="B2449" s="182">
        <v>14901000000</v>
      </c>
      <c r="C2449" s="182">
        <v>5351158647</v>
      </c>
      <c r="D2449" s="182">
        <v>5351158647</v>
      </c>
      <c r="E2449" s="182">
        <v>5349762652</v>
      </c>
      <c r="F2449" s="183">
        <f t="shared" si="154"/>
        <v>9549841353</v>
      </c>
      <c r="G2449" s="184">
        <f t="shared" si="155"/>
        <v>35.911406261324743</v>
      </c>
      <c r="H2449" s="184">
        <f t="shared" si="152"/>
        <v>35.911406261324743</v>
      </c>
      <c r="I2449" s="184">
        <f t="shared" si="153"/>
        <v>35.902037796121064</v>
      </c>
    </row>
    <row r="2450" spans="1:9" s="2" customFormat="1" x14ac:dyDescent="0.2">
      <c r="A2450" s="185" t="s">
        <v>111</v>
      </c>
      <c r="B2450" s="182">
        <v>5425000000</v>
      </c>
      <c r="C2450" s="182">
        <v>2154128390</v>
      </c>
      <c r="D2450" s="182">
        <v>2154128390</v>
      </c>
      <c r="E2450" s="182">
        <v>1699942839</v>
      </c>
      <c r="F2450" s="183">
        <f t="shared" si="154"/>
        <v>3270871610</v>
      </c>
      <c r="G2450" s="184">
        <f t="shared" si="155"/>
        <v>39.707435760368668</v>
      </c>
      <c r="H2450" s="184">
        <f t="shared" si="152"/>
        <v>39.707435760368668</v>
      </c>
      <c r="I2450" s="184">
        <f t="shared" si="153"/>
        <v>31.335351870967742</v>
      </c>
    </row>
    <row r="2451" spans="1:9" s="2" customFormat="1" x14ac:dyDescent="0.2">
      <c r="A2451" s="185" t="s">
        <v>112</v>
      </c>
      <c r="B2451" s="182">
        <v>1011000000</v>
      </c>
      <c r="C2451" s="182">
        <v>297974430</v>
      </c>
      <c r="D2451" s="182">
        <v>297974400</v>
      </c>
      <c r="E2451" s="182">
        <v>295771686</v>
      </c>
      <c r="F2451" s="183">
        <f t="shared" si="154"/>
        <v>713025570</v>
      </c>
      <c r="G2451" s="184">
        <f t="shared" si="155"/>
        <v>29.473237388724034</v>
      </c>
      <c r="H2451" s="184">
        <f t="shared" si="152"/>
        <v>29.473234421364985</v>
      </c>
      <c r="I2451" s="184">
        <f t="shared" si="153"/>
        <v>29.255359643916911</v>
      </c>
    </row>
    <row r="2452" spans="1:9" s="2" customFormat="1" x14ac:dyDescent="0.2">
      <c r="A2452" s="167" t="s">
        <v>29</v>
      </c>
      <c r="B2452" s="231">
        <v>2357000000</v>
      </c>
      <c r="C2452" s="231">
        <v>1795585644.8599999</v>
      </c>
      <c r="D2452" s="231">
        <v>670772059.00999999</v>
      </c>
      <c r="E2452" s="231">
        <v>578447336.96000004</v>
      </c>
      <c r="F2452" s="232">
        <f t="shared" si="154"/>
        <v>561414355.1400001</v>
      </c>
      <c r="G2452" s="233">
        <f t="shared" si="155"/>
        <v>76.180977719983019</v>
      </c>
      <c r="H2452" s="233">
        <f t="shared" si="152"/>
        <v>28.45872121383114</v>
      </c>
      <c r="I2452" s="233">
        <f t="shared" si="153"/>
        <v>24.541677427238014</v>
      </c>
    </row>
    <row r="2453" spans="1:9" s="2" customFormat="1" x14ac:dyDescent="0.2">
      <c r="A2453" s="228" t="s">
        <v>113</v>
      </c>
      <c r="B2453" s="229">
        <v>2357000000</v>
      </c>
      <c r="C2453" s="229">
        <v>1795585644.8599999</v>
      </c>
      <c r="D2453" s="229">
        <v>670772059.00999999</v>
      </c>
      <c r="E2453" s="229">
        <v>578447336.96000004</v>
      </c>
      <c r="F2453" s="230">
        <f t="shared" si="154"/>
        <v>561414355.1400001</v>
      </c>
      <c r="G2453" s="191">
        <f t="shared" si="155"/>
        <v>76.180977719983019</v>
      </c>
      <c r="H2453" s="191">
        <f t="shared" si="152"/>
        <v>28.45872121383114</v>
      </c>
      <c r="I2453" s="191">
        <f t="shared" si="153"/>
        <v>24.541677427238014</v>
      </c>
    </row>
    <row r="2454" spans="1:9" s="2" customFormat="1" x14ac:dyDescent="0.2">
      <c r="A2454" s="171" t="s">
        <v>30</v>
      </c>
      <c r="B2454" s="172">
        <v>4480000000</v>
      </c>
      <c r="C2454" s="172">
        <v>73323632</v>
      </c>
      <c r="D2454" s="172">
        <v>67553951</v>
      </c>
      <c r="E2454" s="172">
        <v>67553951</v>
      </c>
      <c r="F2454" s="173">
        <f t="shared" si="154"/>
        <v>4406676368</v>
      </c>
      <c r="G2454" s="174">
        <f t="shared" si="155"/>
        <v>1.6366882142857142</v>
      </c>
      <c r="H2454" s="174">
        <f t="shared" si="152"/>
        <v>1.5079006919642857</v>
      </c>
      <c r="I2454" s="174">
        <f t="shared" si="153"/>
        <v>1.5079006919642857</v>
      </c>
    </row>
    <row r="2455" spans="1:9" s="2" customFormat="1" x14ac:dyDescent="0.2">
      <c r="A2455" s="228" t="s">
        <v>115</v>
      </c>
      <c r="B2455" s="229">
        <v>4375000000</v>
      </c>
      <c r="C2455" s="229">
        <v>0</v>
      </c>
      <c r="D2455" s="229">
        <v>0</v>
      </c>
      <c r="E2455" s="229">
        <v>0</v>
      </c>
      <c r="F2455" s="230">
        <f t="shared" si="154"/>
        <v>4375000000</v>
      </c>
      <c r="G2455" s="191">
        <f t="shared" si="155"/>
        <v>0</v>
      </c>
      <c r="H2455" s="191">
        <f t="shared" si="152"/>
        <v>0</v>
      </c>
      <c r="I2455" s="191">
        <f t="shared" si="153"/>
        <v>0</v>
      </c>
    </row>
    <row r="2456" spans="1:9" s="2" customFormat="1" x14ac:dyDescent="0.2">
      <c r="A2456" s="185" t="s">
        <v>118</v>
      </c>
      <c r="B2456" s="182">
        <v>105000000</v>
      </c>
      <c r="C2456" s="182">
        <v>73323632</v>
      </c>
      <c r="D2456" s="182">
        <v>67553951</v>
      </c>
      <c r="E2456" s="182">
        <v>67553951</v>
      </c>
      <c r="F2456" s="183">
        <f t="shared" si="154"/>
        <v>31676368</v>
      </c>
      <c r="G2456" s="184">
        <f t="shared" si="155"/>
        <v>69.832030476190482</v>
      </c>
      <c r="H2456" s="184">
        <f t="shared" si="152"/>
        <v>64.337096190476188</v>
      </c>
      <c r="I2456" s="184">
        <f t="shared" si="153"/>
        <v>64.337096190476188</v>
      </c>
    </row>
    <row r="2457" spans="1:9" s="2" customFormat="1" x14ac:dyDescent="0.2">
      <c r="A2457" s="167" t="s">
        <v>127</v>
      </c>
      <c r="B2457" s="231">
        <v>115000000</v>
      </c>
      <c r="C2457" s="231">
        <v>25789000</v>
      </c>
      <c r="D2457" s="231">
        <v>25789000</v>
      </c>
      <c r="E2457" s="231">
        <v>25789000</v>
      </c>
      <c r="F2457" s="232">
        <f t="shared" si="154"/>
        <v>89211000</v>
      </c>
      <c r="G2457" s="233">
        <f t="shared" si="155"/>
        <v>22.425217391304347</v>
      </c>
      <c r="H2457" s="233">
        <f t="shared" si="152"/>
        <v>22.425217391304347</v>
      </c>
      <c r="I2457" s="233">
        <f t="shared" si="153"/>
        <v>22.425217391304347</v>
      </c>
    </row>
    <row r="2458" spans="1:9" s="2" customFormat="1" x14ac:dyDescent="0.2">
      <c r="A2458" s="185" t="s">
        <v>128</v>
      </c>
      <c r="B2458" s="182">
        <v>65000000</v>
      </c>
      <c r="C2458" s="182">
        <v>25789000</v>
      </c>
      <c r="D2458" s="182">
        <v>25789000</v>
      </c>
      <c r="E2458" s="182">
        <v>25789000</v>
      </c>
      <c r="F2458" s="183">
        <f t="shared" si="154"/>
        <v>39211000</v>
      </c>
      <c r="G2458" s="184">
        <f t="shared" si="155"/>
        <v>39.675384615384615</v>
      </c>
      <c r="H2458" s="184">
        <f t="shared" si="152"/>
        <v>39.675384615384615</v>
      </c>
      <c r="I2458" s="184">
        <f t="shared" si="153"/>
        <v>39.675384615384615</v>
      </c>
    </row>
    <row r="2459" spans="1:9" s="2" customFormat="1" x14ac:dyDescent="0.2">
      <c r="A2459" s="185" t="s">
        <v>130</v>
      </c>
      <c r="B2459" s="182">
        <v>50000000</v>
      </c>
      <c r="C2459" s="182">
        <v>0</v>
      </c>
      <c r="D2459" s="182">
        <v>0</v>
      </c>
      <c r="E2459" s="182">
        <v>0</v>
      </c>
      <c r="F2459" s="183">
        <f t="shared" si="154"/>
        <v>50000000</v>
      </c>
      <c r="G2459" s="184">
        <f t="shared" si="155"/>
        <v>0</v>
      </c>
      <c r="H2459" s="184">
        <f t="shared" si="152"/>
        <v>0</v>
      </c>
      <c r="I2459" s="184">
        <f t="shared" si="153"/>
        <v>0</v>
      </c>
    </row>
    <row r="2460" spans="1:9" s="2" customFormat="1" x14ac:dyDescent="0.2">
      <c r="A2460" s="167" t="s">
        <v>131</v>
      </c>
      <c r="B2460" s="231">
        <v>4403313940</v>
      </c>
      <c r="C2460" s="231">
        <v>3251674829.52</v>
      </c>
      <c r="D2460" s="231">
        <v>1172928385.47</v>
      </c>
      <c r="E2460" s="231">
        <v>1114341615.76</v>
      </c>
      <c r="F2460" s="232">
        <f t="shared" si="154"/>
        <v>1151639110.48</v>
      </c>
      <c r="G2460" s="233">
        <f t="shared" si="155"/>
        <v>73.846082151480658</v>
      </c>
      <c r="H2460" s="233">
        <f t="shared" si="152"/>
        <v>26.637400863359744</v>
      </c>
      <c r="I2460" s="233">
        <f t="shared" si="153"/>
        <v>25.306885471808986</v>
      </c>
    </row>
    <row r="2461" spans="1:9" s="2" customFormat="1" x14ac:dyDescent="0.2">
      <c r="A2461" s="167" t="s">
        <v>1659</v>
      </c>
      <c r="B2461" s="231">
        <v>4403313940</v>
      </c>
      <c r="C2461" s="231">
        <v>3251674829.52</v>
      </c>
      <c r="D2461" s="231">
        <v>1172928385.47</v>
      </c>
      <c r="E2461" s="231">
        <v>1114341615.76</v>
      </c>
      <c r="F2461" s="232">
        <f t="shared" si="154"/>
        <v>1151639110.48</v>
      </c>
      <c r="G2461" s="233">
        <f t="shared" si="155"/>
        <v>73.846082151480658</v>
      </c>
      <c r="H2461" s="233">
        <f t="shared" si="152"/>
        <v>26.637400863359744</v>
      </c>
      <c r="I2461" s="233">
        <f t="shared" si="153"/>
        <v>25.306885471808986</v>
      </c>
    </row>
    <row r="2462" spans="1:9" s="2" customFormat="1" x14ac:dyDescent="0.2">
      <c r="A2462" s="228" t="s">
        <v>718</v>
      </c>
      <c r="B2462" s="229">
        <v>2557309250</v>
      </c>
      <c r="C2462" s="229">
        <v>1732024237.5</v>
      </c>
      <c r="D2462" s="229">
        <v>324379391.87</v>
      </c>
      <c r="E2462" s="229">
        <v>275142622.16000003</v>
      </c>
      <c r="F2462" s="230">
        <f t="shared" si="154"/>
        <v>825285012.5</v>
      </c>
      <c r="G2462" s="191">
        <f t="shared" si="155"/>
        <v>67.728384335996907</v>
      </c>
      <c r="H2462" s="191">
        <f t="shared" si="152"/>
        <v>12.684402243099852</v>
      </c>
      <c r="I2462" s="191">
        <f t="shared" si="153"/>
        <v>10.759067256335934</v>
      </c>
    </row>
    <row r="2463" spans="1:9" s="2" customFormat="1" x14ac:dyDescent="0.2">
      <c r="A2463" s="185" t="s">
        <v>719</v>
      </c>
      <c r="B2463" s="182">
        <v>1846004690</v>
      </c>
      <c r="C2463" s="182">
        <v>1519650592.02</v>
      </c>
      <c r="D2463" s="182">
        <v>848548993.60000002</v>
      </c>
      <c r="E2463" s="182">
        <v>839198993.60000002</v>
      </c>
      <c r="F2463" s="183">
        <f t="shared" si="154"/>
        <v>326354097.98000002</v>
      </c>
      <c r="G2463" s="184">
        <f t="shared" si="155"/>
        <v>82.321058026131013</v>
      </c>
      <c r="H2463" s="184">
        <f t="shared" si="152"/>
        <v>45.966784277238219</v>
      </c>
      <c r="I2463" s="184">
        <f t="shared" si="153"/>
        <v>45.460285022352785</v>
      </c>
    </row>
    <row r="2464" spans="1:9" s="2" customFormat="1" x14ac:dyDescent="0.2">
      <c r="A2464" s="171" t="s">
        <v>720</v>
      </c>
      <c r="B2464" s="172">
        <v>433367000000</v>
      </c>
      <c r="C2464" s="172">
        <v>125928924000.06</v>
      </c>
      <c r="D2464" s="172">
        <v>102018949193.88</v>
      </c>
      <c r="E2464" s="172">
        <v>102012547367.88</v>
      </c>
      <c r="F2464" s="173">
        <f t="shared" si="154"/>
        <v>307438075999.94</v>
      </c>
      <c r="G2464" s="174">
        <f t="shared" si="155"/>
        <v>29.058263319555945</v>
      </c>
      <c r="H2464" s="174">
        <f t="shared" si="152"/>
        <v>23.541005474316226</v>
      </c>
      <c r="I2464" s="174">
        <f t="shared" si="153"/>
        <v>23.539528244624073</v>
      </c>
    </row>
    <row r="2465" spans="1:9" s="2" customFormat="1" x14ac:dyDescent="0.2">
      <c r="A2465" s="167" t="s">
        <v>109</v>
      </c>
      <c r="B2465" s="231">
        <v>383586000000</v>
      </c>
      <c r="C2465" s="231">
        <v>98549921774.960007</v>
      </c>
      <c r="D2465" s="231">
        <v>91653782872.5</v>
      </c>
      <c r="E2465" s="231">
        <v>91653782872.5</v>
      </c>
      <c r="F2465" s="232">
        <f t="shared" si="154"/>
        <v>285036078225.03998</v>
      </c>
      <c r="G2465" s="233">
        <f t="shared" si="155"/>
        <v>25.691741037201567</v>
      </c>
      <c r="H2465" s="233">
        <f t="shared" si="152"/>
        <v>23.893933269853434</v>
      </c>
      <c r="I2465" s="233">
        <f t="shared" si="153"/>
        <v>23.893933269853434</v>
      </c>
    </row>
    <row r="2466" spans="1:9" s="2" customFormat="1" x14ac:dyDescent="0.2">
      <c r="A2466" s="167" t="s">
        <v>28</v>
      </c>
      <c r="B2466" s="231">
        <v>266083000000</v>
      </c>
      <c r="C2466" s="231">
        <v>75551867048.430008</v>
      </c>
      <c r="D2466" s="231">
        <v>75479225603.220001</v>
      </c>
      <c r="E2466" s="231">
        <v>75479225603.220001</v>
      </c>
      <c r="F2466" s="232">
        <f t="shared" si="154"/>
        <v>190531132951.57001</v>
      </c>
      <c r="G2466" s="233">
        <f t="shared" si="155"/>
        <v>28.394097724555873</v>
      </c>
      <c r="H2466" s="233">
        <f t="shared" si="152"/>
        <v>28.3667974290804</v>
      </c>
      <c r="I2466" s="233">
        <f t="shared" si="153"/>
        <v>28.3667974290804</v>
      </c>
    </row>
    <row r="2467" spans="1:9" s="2" customFormat="1" x14ac:dyDescent="0.2">
      <c r="A2467" s="185" t="s">
        <v>110</v>
      </c>
      <c r="B2467" s="182">
        <v>181744101903</v>
      </c>
      <c r="C2467" s="182">
        <v>53236591648.830002</v>
      </c>
      <c r="D2467" s="182">
        <v>53186340281.620003</v>
      </c>
      <c r="E2467" s="182">
        <v>53186340281.620003</v>
      </c>
      <c r="F2467" s="183">
        <f t="shared" si="154"/>
        <v>128507510254.17</v>
      </c>
      <c r="G2467" s="184">
        <f t="shared" si="155"/>
        <v>29.292060150179346</v>
      </c>
      <c r="H2467" s="184">
        <f t="shared" si="152"/>
        <v>29.264410632707342</v>
      </c>
      <c r="I2467" s="184">
        <f t="shared" si="153"/>
        <v>29.264410632707342</v>
      </c>
    </row>
    <row r="2468" spans="1:9" s="2" customFormat="1" x14ac:dyDescent="0.2">
      <c r="A2468" s="185" t="s">
        <v>111</v>
      </c>
      <c r="B2468" s="182">
        <v>59283405170</v>
      </c>
      <c r="C2468" s="182">
        <v>15692752912.6</v>
      </c>
      <c r="D2468" s="182">
        <v>15692752912.6</v>
      </c>
      <c r="E2468" s="182">
        <v>15692752912.6</v>
      </c>
      <c r="F2468" s="183">
        <f t="shared" si="154"/>
        <v>43590652257.400002</v>
      </c>
      <c r="G2468" s="184">
        <f t="shared" si="155"/>
        <v>26.470734715051798</v>
      </c>
      <c r="H2468" s="184">
        <f t="shared" si="152"/>
        <v>26.470734715051798</v>
      </c>
      <c r="I2468" s="184">
        <f t="shared" si="153"/>
        <v>26.470734715051798</v>
      </c>
    </row>
    <row r="2469" spans="1:9" s="2" customFormat="1" x14ac:dyDescent="0.2">
      <c r="A2469" s="228" t="s">
        <v>112</v>
      </c>
      <c r="B2469" s="229">
        <v>18171575618</v>
      </c>
      <c r="C2469" s="229">
        <v>6622522487</v>
      </c>
      <c r="D2469" s="229">
        <v>6600132409</v>
      </c>
      <c r="E2469" s="229">
        <v>6600132409</v>
      </c>
      <c r="F2469" s="230">
        <f t="shared" si="154"/>
        <v>11549053131</v>
      </c>
      <c r="G2469" s="191">
        <f t="shared" si="155"/>
        <v>36.444404306030606</v>
      </c>
      <c r="H2469" s="191">
        <f t="shared" si="152"/>
        <v>36.321189465057643</v>
      </c>
      <c r="I2469" s="191">
        <f t="shared" si="153"/>
        <v>36.321189465057643</v>
      </c>
    </row>
    <row r="2470" spans="1:9" s="2" customFormat="1" x14ac:dyDescent="0.2">
      <c r="A2470" s="185" t="s">
        <v>217</v>
      </c>
      <c r="B2470" s="182">
        <v>6883917309</v>
      </c>
      <c r="C2470" s="182">
        <v>0</v>
      </c>
      <c r="D2470" s="182">
        <v>0</v>
      </c>
      <c r="E2470" s="182">
        <v>0</v>
      </c>
      <c r="F2470" s="183">
        <f t="shared" si="154"/>
        <v>6883917309</v>
      </c>
      <c r="G2470" s="184">
        <f t="shared" si="155"/>
        <v>0</v>
      </c>
      <c r="H2470" s="184">
        <f t="shared" si="152"/>
        <v>0</v>
      </c>
      <c r="I2470" s="184">
        <f t="shared" si="153"/>
        <v>0</v>
      </c>
    </row>
    <row r="2471" spans="1:9" s="2" customFormat="1" x14ac:dyDescent="0.2">
      <c r="A2471" s="171" t="s">
        <v>29</v>
      </c>
      <c r="B2471" s="172">
        <v>17698000000</v>
      </c>
      <c r="C2471" s="172">
        <v>10940906428.629999</v>
      </c>
      <c r="D2471" s="172">
        <v>4117429689.6799998</v>
      </c>
      <c r="E2471" s="172">
        <v>4117429689.6799998</v>
      </c>
      <c r="F2471" s="173">
        <f t="shared" si="154"/>
        <v>6757093571.3700008</v>
      </c>
      <c r="G2471" s="174">
        <f t="shared" si="155"/>
        <v>61.820015982766407</v>
      </c>
      <c r="H2471" s="174">
        <f t="shared" si="152"/>
        <v>23.264943438128601</v>
      </c>
      <c r="I2471" s="174">
        <f t="shared" si="153"/>
        <v>23.264943438128601</v>
      </c>
    </row>
    <row r="2472" spans="1:9" s="2" customFormat="1" x14ac:dyDescent="0.2">
      <c r="A2472" s="228" t="s">
        <v>113</v>
      </c>
      <c r="B2472" s="229">
        <v>17698000000</v>
      </c>
      <c r="C2472" s="229">
        <v>10940906428.629999</v>
      </c>
      <c r="D2472" s="229">
        <v>4117429689.6799998</v>
      </c>
      <c r="E2472" s="229">
        <v>4117429689.6799998</v>
      </c>
      <c r="F2472" s="230">
        <f t="shared" si="154"/>
        <v>6757093571.3700008</v>
      </c>
      <c r="G2472" s="191">
        <f t="shared" si="155"/>
        <v>61.820015982766407</v>
      </c>
      <c r="H2472" s="191">
        <f t="shared" si="152"/>
        <v>23.264943438128601</v>
      </c>
      <c r="I2472" s="191">
        <f t="shared" si="153"/>
        <v>23.264943438128601</v>
      </c>
    </row>
    <row r="2473" spans="1:9" s="2" customFormat="1" x14ac:dyDescent="0.2">
      <c r="A2473" s="167" t="s">
        <v>30</v>
      </c>
      <c r="B2473" s="231">
        <v>98930000000</v>
      </c>
      <c r="C2473" s="231">
        <v>11929594472.290001</v>
      </c>
      <c r="D2473" s="231">
        <v>11929573753.990002</v>
      </c>
      <c r="E2473" s="231">
        <v>11929573753.990002</v>
      </c>
      <c r="F2473" s="232">
        <f t="shared" si="154"/>
        <v>87000405527.709991</v>
      </c>
      <c r="G2473" s="233">
        <f t="shared" si="155"/>
        <v>12.05862172474477</v>
      </c>
      <c r="H2473" s="233">
        <f t="shared" si="152"/>
        <v>12.058600782361268</v>
      </c>
      <c r="I2473" s="233">
        <f t="shared" si="153"/>
        <v>12.058600782361268</v>
      </c>
    </row>
    <row r="2474" spans="1:9" s="2" customFormat="1" x14ac:dyDescent="0.2">
      <c r="A2474" s="228" t="s">
        <v>115</v>
      </c>
      <c r="B2474" s="229">
        <v>59408000000</v>
      </c>
      <c r="C2474" s="229">
        <v>0</v>
      </c>
      <c r="D2474" s="229">
        <v>0</v>
      </c>
      <c r="E2474" s="229">
        <v>0</v>
      </c>
      <c r="F2474" s="230">
        <f t="shared" si="154"/>
        <v>59408000000</v>
      </c>
      <c r="G2474" s="191">
        <f t="shared" si="155"/>
        <v>0</v>
      </c>
      <c r="H2474" s="191">
        <f t="shared" si="152"/>
        <v>0</v>
      </c>
      <c r="I2474" s="191">
        <f t="shared" si="153"/>
        <v>0</v>
      </c>
    </row>
    <row r="2475" spans="1:9" s="2" customFormat="1" x14ac:dyDescent="0.2">
      <c r="A2475" s="228" t="s">
        <v>153</v>
      </c>
      <c r="B2475" s="229">
        <v>37486000000</v>
      </c>
      <c r="C2475" s="229">
        <v>11003011336.32</v>
      </c>
      <c r="D2475" s="229">
        <v>11002990618.02</v>
      </c>
      <c r="E2475" s="229">
        <v>11002990618.02</v>
      </c>
      <c r="F2475" s="230">
        <f t="shared" si="154"/>
        <v>26482988663.68</v>
      </c>
      <c r="G2475" s="191">
        <f t="shared" si="155"/>
        <v>29.352321763645094</v>
      </c>
      <c r="H2475" s="191">
        <f t="shared" si="152"/>
        <v>29.352266494211172</v>
      </c>
      <c r="I2475" s="191">
        <f t="shared" si="153"/>
        <v>29.352266494211172</v>
      </c>
    </row>
    <row r="2476" spans="1:9" s="2" customFormat="1" x14ac:dyDescent="0.2">
      <c r="A2476" s="185" t="s">
        <v>154</v>
      </c>
      <c r="B2476" s="182">
        <v>396000000</v>
      </c>
      <c r="C2476" s="182">
        <v>96646870</v>
      </c>
      <c r="D2476" s="182">
        <v>96646870</v>
      </c>
      <c r="E2476" s="182">
        <v>96646870</v>
      </c>
      <c r="F2476" s="183">
        <f t="shared" si="154"/>
        <v>299353130</v>
      </c>
      <c r="G2476" s="184">
        <f t="shared" si="155"/>
        <v>24.405775252525252</v>
      </c>
      <c r="H2476" s="184">
        <f t="shared" si="152"/>
        <v>24.405775252525252</v>
      </c>
      <c r="I2476" s="184">
        <f t="shared" si="153"/>
        <v>24.405775252525252</v>
      </c>
    </row>
    <row r="2477" spans="1:9" s="2" customFormat="1" x14ac:dyDescent="0.2">
      <c r="A2477" s="228" t="s">
        <v>118</v>
      </c>
      <c r="B2477" s="229">
        <v>400000000</v>
      </c>
      <c r="C2477" s="229">
        <v>87376747.599999994</v>
      </c>
      <c r="D2477" s="229">
        <v>87376747.599999994</v>
      </c>
      <c r="E2477" s="229">
        <v>87376747.599999994</v>
      </c>
      <c r="F2477" s="230">
        <f t="shared" si="154"/>
        <v>312623252.39999998</v>
      </c>
      <c r="G2477" s="191">
        <f t="shared" si="155"/>
        <v>21.844186899999997</v>
      </c>
      <c r="H2477" s="191">
        <f t="shared" si="152"/>
        <v>21.844186899999997</v>
      </c>
      <c r="I2477" s="191">
        <f t="shared" si="153"/>
        <v>21.844186899999997</v>
      </c>
    </row>
    <row r="2478" spans="1:9" s="2" customFormat="1" x14ac:dyDescent="0.2">
      <c r="A2478" s="228" t="s">
        <v>303</v>
      </c>
      <c r="B2478" s="229">
        <v>353000000</v>
      </c>
      <c r="C2478" s="229">
        <v>170815575</v>
      </c>
      <c r="D2478" s="229">
        <v>170815575</v>
      </c>
      <c r="E2478" s="229">
        <v>170815575</v>
      </c>
      <c r="F2478" s="230">
        <f t="shared" si="154"/>
        <v>182184425</v>
      </c>
      <c r="G2478" s="191">
        <f t="shared" si="155"/>
        <v>48.389681303116149</v>
      </c>
      <c r="H2478" s="191">
        <f t="shared" si="152"/>
        <v>48.389681303116149</v>
      </c>
      <c r="I2478" s="191">
        <f t="shared" si="153"/>
        <v>48.389681303116149</v>
      </c>
    </row>
    <row r="2479" spans="1:9" s="2" customFormat="1" x14ac:dyDescent="0.2">
      <c r="A2479" s="228" t="s">
        <v>123</v>
      </c>
      <c r="B2479" s="229">
        <v>834000000</v>
      </c>
      <c r="C2479" s="229">
        <v>571743943.37</v>
      </c>
      <c r="D2479" s="229">
        <v>571743943.37</v>
      </c>
      <c r="E2479" s="229">
        <v>571743943.37</v>
      </c>
      <c r="F2479" s="230">
        <f t="shared" si="154"/>
        <v>262256056.63</v>
      </c>
      <c r="G2479" s="191">
        <f t="shared" si="155"/>
        <v>68.554429660671474</v>
      </c>
      <c r="H2479" s="191">
        <f t="shared" si="152"/>
        <v>68.554429660671474</v>
      </c>
      <c r="I2479" s="191">
        <f t="shared" si="153"/>
        <v>68.554429660671474</v>
      </c>
    </row>
    <row r="2480" spans="1:9" s="2" customFormat="1" x14ac:dyDescent="0.2">
      <c r="A2480" s="185" t="s">
        <v>306</v>
      </c>
      <c r="B2480" s="182">
        <v>53000000</v>
      </c>
      <c r="C2480" s="182">
        <v>0</v>
      </c>
      <c r="D2480" s="182">
        <v>0</v>
      </c>
      <c r="E2480" s="182">
        <v>0</v>
      </c>
      <c r="F2480" s="183">
        <f t="shared" si="154"/>
        <v>53000000</v>
      </c>
      <c r="G2480" s="184">
        <f t="shared" si="155"/>
        <v>0</v>
      </c>
      <c r="H2480" s="184">
        <f t="shared" si="152"/>
        <v>0</v>
      </c>
      <c r="I2480" s="184">
        <f t="shared" si="153"/>
        <v>0</v>
      </c>
    </row>
    <row r="2481" spans="1:9" s="2" customFormat="1" x14ac:dyDescent="0.2">
      <c r="A2481" s="167" t="s">
        <v>127</v>
      </c>
      <c r="B2481" s="231">
        <v>875000000</v>
      </c>
      <c r="C2481" s="231">
        <v>127553825.61</v>
      </c>
      <c r="D2481" s="231">
        <v>127553825.61</v>
      </c>
      <c r="E2481" s="231">
        <v>127553825.61</v>
      </c>
      <c r="F2481" s="232">
        <f t="shared" si="154"/>
        <v>747446174.38999999</v>
      </c>
      <c r="G2481" s="233">
        <f t="shared" si="155"/>
        <v>14.577580069714285</v>
      </c>
      <c r="H2481" s="233">
        <f t="shared" si="152"/>
        <v>14.577580069714285</v>
      </c>
      <c r="I2481" s="233">
        <f t="shared" si="153"/>
        <v>14.577580069714285</v>
      </c>
    </row>
    <row r="2482" spans="1:9" s="2" customFormat="1" x14ac:dyDescent="0.2">
      <c r="A2482" s="185" t="s">
        <v>128</v>
      </c>
      <c r="B2482" s="182">
        <v>135000000</v>
      </c>
      <c r="C2482" s="182">
        <v>127486562.75</v>
      </c>
      <c r="D2482" s="182">
        <v>127486562.75</v>
      </c>
      <c r="E2482" s="182">
        <v>127486562.75</v>
      </c>
      <c r="F2482" s="183">
        <f t="shared" si="154"/>
        <v>7513437.25</v>
      </c>
      <c r="G2482" s="184">
        <f t="shared" si="155"/>
        <v>94.434490925925928</v>
      </c>
      <c r="H2482" s="184">
        <f t="shared" si="152"/>
        <v>94.434490925925928</v>
      </c>
      <c r="I2482" s="184">
        <f t="shared" si="153"/>
        <v>94.434490925925928</v>
      </c>
    </row>
    <row r="2483" spans="1:9" s="2" customFormat="1" x14ac:dyDescent="0.2">
      <c r="A2483" s="228" t="s">
        <v>129</v>
      </c>
      <c r="B2483" s="229">
        <v>40000000</v>
      </c>
      <c r="C2483" s="229">
        <v>67262.86</v>
      </c>
      <c r="D2483" s="229">
        <v>67262.86</v>
      </c>
      <c r="E2483" s="229">
        <v>67262.86</v>
      </c>
      <c r="F2483" s="230">
        <f t="shared" si="154"/>
        <v>39932737.140000001</v>
      </c>
      <c r="G2483" s="191">
        <f t="shared" si="155"/>
        <v>0.16815715000000001</v>
      </c>
      <c r="H2483" s="191">
        <f t="shared" si="152"/>
        <v>0.16815715000000001</v>
      </c>
      <c r="I2483" s="191">
        <f t="shared" si="153"/>
        <v>0.16815715000000001</v>
      </c>
    </row>
    <row r="2484" spans="1:9" s="2" customFormat="1" x14ac:dyDescent="0.2">
      <c r="A2484" s="185" t="s">
        <v>130</v>
      </c>
      <c r="B2484" s="182">
        <v>700000000</v>
      </c>
      <c r="C2484" s="182">
        <v>0</v>
      </c>
      <c r="D2484" s="182">
        <v>0</v>
      </c>
      <c r="E2484" s="182">
        <v>0</v>
      </c>
      <c r="F2484" s="183">
        <f t="shared" si="154"/>
        <v>700000000</v>
      </c>
      <c r="G2484" s="184">
        <f t="shared" si="155"/>
        <v>0</v>
      </c>
      <c r="H2484" s="184">
        <f t="shared" si="152"/>
        <v>0</v>
      </c>
      <c r="I2484" s="184">
        <f t="shared" si="153"/>
        <v>0</v>
      </c>
    </row>
    <row r="2485" spans="1:9" s="2" customFormat="1" x14ac:dyDescent="0.2">
      <c r="A2485" s="171" t="s">
        <v>131</v>
      </c>
      <c r="B2485" s="172">
        <v>49781000000</v>
      </c>
      <c r="C2485" s="172">
        <v>27379002225.099998</v>
      </c>
      <c r="D2485" s="172">
        <v>10365166321.380001</v>
      </c>
      <c r="E2485" s="172">
        <v>10358764495.380001</v>
      </c>
      <c r="F2485" s="173">
        <f t="shared" si="154"/>
        <v>22401997774.900002</v>
      </c>
      <c r="G2485" s="174">
        <f t="shared" si="155"/>
        <v>54.998899630581946</v>
      </c>
      <c r="H2485" s="174">
        <f t="shared" si="152"/>
        <v>20.821530948313615</v>
      </c>
      <c r="I2485" s="174">
        <f t="shared" si="153"/>
        <v>20.808670969606879</v>
      </c>
    </row>
    <row r="2486" spans="1:9" s="2" customFormat="1" x14ac:dyDescent="0.2">
      <c r="A2486" s="167" t="s">
        <v>1659</v>
      </c>
      <c r="B2486" s="231">
        <v>49781000000</v>
      </c>
      <c r="C2486" s="231">
        <v>27379002225.099998</v>
      </c>
      <c r="D2486" s="231">
        <v>10365166321.380001</v>
      </c>
      <c r="E2486" s="231">
        <v>10358764495.380001</v>
      </c>
      <c r="F2486" s="232">
        <f t="shared" si="154"/>
        <v>22401997774.900002</v>
      </c>
      <c r="G2486" s="233">
        <f t="shared" si="155"/>
        <v>54.998899630581946</v>
      </c>
      <c r="H2486" s="233">
        <f t="shared" si="152"/>
        <v>20.821530948313615</v>
      </c>
      <c r="I2486" s="233">
        <f t="shared" si="153"/>
        <v>20.808670969606879</v>
      </c>
    </row>
    <row r="2487" spans="1:9" s="2" customFormat="1" x14ac:dyDescent="0.2">
      <c r="A2487" s="185" t="s">
        <v>683</v>
      </c>
      <c r="B2487" s="182">
        <v>36782628805</v>
      </c>
      <c r="C2487" s="182">
        <v>21684187382.09</v>
      </c>
      <c r="D2487" s="182">
        <v>8818671919.8799992</v>
      </c>
      <c r="E2487" s="182">
        <v>8818671919.8799992</v>
      </c>
      <c r="F2487" s="183">
        <f t="shared" si="154"/>
        <v>15098441422.91</v>
      </c>
      <c r="G2487" s="184">
        <f t="shared" si="155"/>
        <v>58.952250251190272</v>
      </c>
      <c r="H2487" s="184">
        <f t="shared" si="152"/>
        <v>23.975099677164032</v>
      </c>
      <c r="I2487" s="184">
        <f t="shared" si="153"/>
        <v>23.975099677164032</v>
      </c>
    </row>
    <row r="2488" spans="1:9" s="2" customFormat="1" x14ac:dyDescent="0.2">
      <c r="A2488" s="228" t="s">
        <v>684</v>
      </c>
      <c r="B2488" s="229">
        <v>2250000000</v>
      </c>
      <c r="C2488" s="229">
        <v>181211667.12</v>
      </c>
      <c r="D2488" s="229">
        <v>99164837.120000005</v>
      </c>
      <c r="E2488" s="229">
        <v>96283549.120000005</v>
      </c>
      <c r="F2488" s="230">
        <f t="shared" si="154"/>
        <v>2068788332.8800001</v>
      </c>
      <c r="G2488" s="191">
        <f t="shared" si="155"/>
        <v>8.053851872000001</v>
      </c>
      <c r="H2488" s="191">
        <f t="shared" si="152"/>
        <v>4.4073260942222223</v>
      </c>
      <c r="I2488" s="191">
        <f t="shared" si="153"/>
        <v>4.279268849777778</v>
      </c>
    </row>
    <row r="2489" spans="1:9" s="2" customFormat="1" x14ac:dyDescent="0.2">
      <c r="A2489" s="185" t="s">
        <v>685</v>
      </c>
      <c r="B2489" s="182">
        <v>2530000000</v>
      </c>
      <c r="C2489" s="182">
        <v>1508294791.0599999</v>
      </c>
      <c r="D2489" s="182">
        <v>84404606.439999998</v>
      </c>
      <c r="E2489" s="182">
        <v>84404606.439999998</v>
      </c>
      <c r="F2489" s="183">
        <f t="shared" si="154"/>
        <v>1021705208.9400001</v>
      </c>
      <c r="G2489" s="184">
        <f t="shared" si="155"/>
        <v>59.616394903557314</v>
      </c>
      <c r="H2489" s="184">
        <f t="shared" si="152"/>
        <v>3.3361504521739129</v>
      </c>
      <c r="I2489" s="184">
        <f t="shared" si="153"/>
        <v>3.3361504521739129</v>
      </c>
    </row>
    <row r="2490" spans="1:9" s="2" customFormat="1" x14ac:dyDescent="0.2">
      <c r="A2490" s="185" t="s">
        <v>686</v>
      </c>
      <c r="B2490" s="182">
        <v>629423547</v>
      </c>
      <c r="C2490" s="182">
        <v>454246800</v>
      </c>
      <c r="D2490" s="182">
        <v>422140600</v>
      </c>
      <c r="E2490" s="182">
        <v>422140600</v>
      </c>
      <c r="F2490" s="183">
        <f t="shared" si="154"/>
        <v>175176747</v>
      </c>
      <c r="G2490" s="184">
        <f t="shared" si="155"/>
        <v>72.168701372082595</v>
      </c>
      <c r="H2490" s="184">
        <f t="shared" si="152"/>
        <v>67.067811811622619</v>
      </c>
      <c r="I2490" s="184">
        <f t="shared" si="153"/>
        <v>67.067811811622619</v>
      </c>
    </row>
    <row r="2491" spans="1:9" s="2" customFormat="1" x14ac:dyDescent="0.2">
      <c r="A2491" s="228" t="s">
        <v>699</v>
      </c>
      <c r="B2491" s="229">
        <v>1000000000</v>
      </c>
      <c r="C2491" s="229">
        <v>0</v>
      </c>
      <c r="D2491" s="229">
        <v>0</v>
      </c>
      <c r="E2491" s="229">
        <v>0</v>
      </c>
      <c r="F2491" s="230">
        <f t="shared" si="154"/>
        <v>1000000000</v>
      </c>
      <c r="G2491" s="191">
        <f t="shared" si="155"/>
        <v>0</v>
      </c>
      <c r="H2491" s="191">
        <f t="shared" si="152"/>
        <v>0</v>
      </c>
      <c r="I2491" s="191">
        <f t="shared" si="153"/>
        <v>0</v>
      </c>
    </row>
    <row r="2492" spans="1:9" s="2" customFormat="1" x14ac:dyDescent="0.2">
      <c r="A2492" s="228" t="s">
        <v>708</v>
      </c>
      <c r="B2492" s="229">
        <v>3598602600</v>
      </c>
      <c r="C2492" s="229">
        <v>2555324238.8299999</v>
      </c>
      <c r="D2492" s="229">
        <v>745056429.94000006</v>
      </c>
      <c r="E2492" s="229">
        <v>745056429.94000006</v>
      </c>
      <c r="F2492" s="230">
        <f t="shared" si="154"/>
        <v>1043278361.1700001</v>
      </c>
      <c r="G2492" s="191">
        <f t="shared" si="155"/>
        <v>71.008792102523358</v>
      </c>
      <c r="H2492" s="191">
        <f t="shared" si="152"/>
        <v>20.704048564295487</v>
      </c>
      <c r="I2492" s="191">
        <f t="shared" si="153"/>
        <v>20.704048564295487</v>
      </c>
    </row>
    <row r="2493" spans="1:9" s="2" customFormat="1" x14ac:dyDescent="0.2">
      <c r="A2493" s="185" t="s">
        <v>721</v>
      </c>
      <c r="B2493" s="182">
        <v>2990345048</v>
      </c>
      <c r="C2493" s="182">
        <v>995737346</v>
      </c>
      <c r="D2493" s="182">
        <v>195727928</v>
      </c>
      <c r="E2493" s="182">
        <v>192207390</v>
      </c>
      <c r="F2493" s="183">
        <f t="shared" si="154"/>
        <v>1994607702</v>
      </c>
      <c r="G2493" s="184">
        <f t="shared" si="155"/>
        <v>33.298409715827546</v>
      </c>
      <c r="H2493" s="184">
        <f t="shared" si="152"/>
        <v>6.5453292131256422</v>
      </c>
      <c r="I2493" s="184">
        <f t="shared" si="153"/>
        <v>6.4275990534454213</v>
      </c>
    </row>
    <row r="2494" spans="1:9" s="2" customFormat="1" x14ac:dyDescent="0.2">
      <c r="A2494" s="171" t="s">
        <v>722</v>
      </c>
      <c r="B2494" s="172">
        <v>289485519134</v>
      </c>
      <c r="C2494" s="172">
        <v>125871436243.89</v>
      </c>
      <c r="D2494" s="172">
        <v>83030917414.429993</v>
      </c>
      <c r="E2494" s="172">
        <v>82672340168.009995</v>
      </c>
      <c r="F2494" s="173">
        <f t="shared" si="154"/>
        <v>163614082890.10999</v>
      </c>
      <c r="G2494" s="174">
        <f t="shared" si="155"/>
        <v>43.481082100561082</v>
      </c>
      <c r="H2494" s="174">
        <f t="shared" si="152"/>
        <v>28.68223518151034</v>
      </c>
      <c r="I2494" s="174">
        <f t="shared" si="153"/>
        <v>28.558368106054306</v>
      </c>
    </row>
    <row r="2495" spans="1:9" s="2" customFormat="1" x14ac:dyDescent="0.2">
      <c r="A2495" s="171" t="s">
        <v>109</v>
      </c>
      <c r="B2495" s="172">
        <v>268284000000</v>
      </c>
      <c r="C2495" s="172">
        <v>123980969728.89</v>
      </c>
      <c r="D2495" s="172">
        <v>82811854524.429993</v>
      </c>
      <c r="E2495" s="172">
        <v>82453277278.009995</v>
      </c>
      <c r="F2495" s="173">
        <f t="shared" si="154"/>
        <v>144303030271.10999</v>
      </c>
      <c r="G2495" s="174">
        <f t="shared" si="155"/>
        <v>46.212584324406222</v>
      </c>
      <c r="H2495" s="174">
        <f t="shared" si="152"/>
        <v>30.86723566236898</v>
      </c>
      <c r="I2495" s="174">
        <f t="shared" si="153"/>
        <v>30.733579817659638</v>
      </c>
    </row>
    <row r="2496" spans="1:9" s="2" customFormat="1" x14ac:dyDescent="0.2">
      <c r="A2496" s="171" t="s">
        <v>28</v>
      </c>
      <c r="B2496" s="172">
        <v>147877000000</v>
      </c>
      <c r="C2496" s="172">
        <v>48348973779</v>
      </c>
      <c r="D2496" s="172">
        <v>48348973779</v>
      </c>
      <c r="E2496" s="172">
        <v>48348973779</v>
      </c>
      <c r="F2496" s="173">
        <f t="shared" si="154"/>
        <v>99528026221</v>
      </c>
      <c r="G2496" s="174">
        <f t="shared" si="155"/>
        <v>32.69539805311171</v>
      </c>
      <c r="H2496" s="174">
        <f t="shared" si="152"/>
        <v>32.69539805311171</v>
      </c>
      <c r="I2496" s="174">
        <f t="shared" si="153"/>
        <v>32.69539805311171</v>
      </c>
    </row>
    <row r="2497" spans="1:9" s="2" customFormat="1" x14ac:dyDescent="0.2">
      <c r="A2497" s="228" t="s">
        <v>110</v>
      </c>
      <c r="B2497" s="229">
        <v>84886000000</v>
      </c>
      <c r="C2497" s="229">
        <v>24806215052</v>
      </c>
      <c r="D2497" s="229">
        <v>24806215052</v>
      </c>
      <c r="E2497" s="229">
        <v>24806215052</v>
      </c>
      <c r="F2497" s="230">
        <f t="shared" si="154"/>
        <v>60079784948</v>
      </c>
      <c r="G2497" s="191">
        <f t="shared" si="155"/>
        <v>29.222975581367955</v>
      </c>
      <c r="H2497" s="191">
        <f t="shared" si="152"/>
        <v>29.222975581367955</v>
      </c>
      <c r="I2497" s="191">
        <f t="shared" si="153"/>
        <v>29.222975581367955</v>
      </c>
    </row>
    <row r="2498" spans="1:9" s="2" customFormat="1" x14ac:dyDescent="0.2">
      <c r="A2498" s="185" t="s">
        <v>111</v>
      </c>
      <c r="B2498" s="182">
        <v>30960000000</v>
      </c>
      <c r="C2498" s="182">
        <v>9774128724</v>
      </c>
      <c r="D2498" s="182">
        <v>9774128724</v>
      </c>
      <c r="E2498" s="182">
        <v>9774128724</v>
      </c>
      <c r="F2498" s="183">
        <f t="shared" si="154"/>
        <v>21185871276</v>
      </c>
      <c r="G2498" s="184">
        <f t="shared" si="155"/>
        <v>31.570183217054264</v>
      </c>
      <c r="H2498" s="184">
        <f t="shared" si="152"/>
        <v>31.570183217054264</v>
      </c>
      <c r="I2498" s="184">
        <f t="shared" si="153"/>
        <v>31.570183217054264</v>
      </c>
    </row>
    <row r="2499" spans="1:9" s="2" customFormat="1" x14ac:dyDescent="0.2">
      <c r="A2499" s="185" t="s">
        <v>112</v>
      </c>
      <c r="B2499" s="182">
        <v>6261000000</v>
      </c>
      <c r="C2499" s="182">
        <v>2559606570</v>
      </c>
      <c r="D2499" s="182">
        <v>2559606570</v>
      </c>
      <c r="E2499" s="182">
        <v>2559606570</v>
      </c>
      <c r="F2499" s="183">
        <f t="shared" si="154"/>
        <v>3701393430</v>
      </c>
      <c r="G2499" s="184">
        <f t="shared" si="155"/>
        <v>40.881753234307617</v>
      </c>
      <c r="H2499" s="184">
        <f t="shared" si="152"/>
        <v>40.881753234307617</v>
      </c>
      <c r="I2499" s="184">
        <f t="shared" si="153"/>
        <v>40.881753234307617</v>
      </c>
    </row>
    <row r="2500" spans="1:9" s="2" customFormat="1" x14ac:dyDescent="0.2">
      <c r="A2500" s="185" t="s">
        <v>150</v>
      </c>
      <c r="B2500" s="182">
        <v>18064000000</v>
      </c>
      <c r="C2500" s="182">
        <v>7770134839</v>
      </c>
      <c r="D2500" s="182">
        <v>7770134839</v>
      </c>
      <c r="E2500" s="182">
        <v>7770134839</v>
      </c>
      <c r="F2500" s="183">
        <f t="shared" si="154"/>
        <v>10293865161</v>
      </c>
      <c r="G2500" s="184">
        <f t="shared" si="155"/>
        <v>43.014475415190432</v>
      </c>
      <c r="H2500" s="184">
        <f t="shared" si="152"/>
        <v>43.014475415190432</v>
      </c>
      <c r="I2500" s="184">
        <f t="shared" si="153"/>
        <v>43.014475415190432</v>
      </c>
    </row>
    <row r="2501" spans="1:9" s="2" customFormat="1" x14ac:dyDescent="0.2">
      <c r="A2501" s="228" t="s">
        <v>151</v>
      </c>
      <c r="B2501" s="229">
        <v>1137000000</v>
      </c>
      <c r="C2501" s="229">
        <v>549087917</v>
      </c>
      <c r="D2501" s="229">
        <v>549087917</v>
      </c>
      <c r="E2501" s="229">
        <v>549087917</v>
      </c>
      <c r="F2501" s="230">
        <f t="shared" si="154"/>
        <v>587912083</v>
      </c>
      <c r="G2501" s="191">
        <f t="shared" si="155"/>
        <v>48.2926927880387</v>
      </c>
      <c r="H2501" s="191">
        <f t="shared" si="152"/>
        <v>48.2926927880387</v>
      </c>
      <c r="I2501" s="191">
        <f t="shared" si="153"/>
        <v>48.2926927880387</v>
      </c>
    </row>
    <row r="2502" spans="1:9" s="2" customFormat="1" x14ac:dyDescent="0.2">
      <c r="A2502" s="185" t="s">
        <v>152</v>
      </c>
      <c r="B2502" s="182">
        <v>6569000000</v>
      </c>
      <c r="C2502" s="182">
        <v>2889800677</v>
      </c>
      <c r="D2502" s="182">
        <v>2889800677</v>
      </c>
      <c r="E2502" s="182">
        <v>2889800677</v>
      </c>
      <c r="F2502" s="183">
        <f t="shared" si="154"/>
        <v>3679199323</v>
      </c>
      <c r="G2502" s="184">
        <f t="shared" si="155"/>
        <v>43.991485416349519</v>
      </c>
      <c r="H2502" s="184">
        <f t="shared" si="152"/>
        <v>43.991485416349519</v>
      </c>
      <c r="I2502" s="184">
        <f t="shared" si="153"/>
        <v>43.991485416349519</v>
      </c>
    </row>
    <row r="2503" spans="1:9" s="2" customFormat="1" x14ac:dyDescent="0.2">
      <c r="A2503" s="171" t="s">
        <v>29</v>
      </c>
      <c r="B2503" s="172">
        <v>96169000000</v>
      </c>
      <c r="C2503" s="172">
        <v>71638792230.720001</v>
      </c>
      <c r="D2503" s="172">
        <v>31931637928</v>
      </c>
      <c r="E2503" s="172">
        <v>31682434980.59</v>
      </c>
      <c r="F2503" s="173">
        <f t="shared" si="154"/>
        <v>24530207769.279999</v>
      </c>
      <c r="G2503" s="174">
        <f t="shared" si="155"/>
        <v>74.492603885576443</v>
      </c>
      <c r="H2503" s="174">
        <f t="shared" ref="H2503:H2566" si="156">IFERROR(IF(D2503&gt;0,+D2503/B2503*100,0),0)</f>
        <v>33.203670546641852</v>
      </c>
      <c r="I2503" s="174">
        <f t="shared" ref="I2503:I2566" si="157">IFERROR(IF(E2503&gt;0,+E2503/B2503*100,0),0)</f>
        <v>32.944540320259122</v>
      </c>
    </row>
    <row r="2504" spans="1:9" s="2" customFormat="1" x14ac:dyDescent="0.2">
      <c r="A2504" s="185" t="s">
        <v>113</v>
      </c>
      <c r="B2504" s="182">
        <v>96169000000</v>
      </c>
      <c r="C2504" s="182">
        <v>71638792230.720001</v>
      </c>
      <c r="D2504" s="182">
        <v>31931637928</v>
      </c>
      <c r="E2504" s="182">
        <v>31682434980.59</v>
      </c>
      <c r="F2504" s="183">
        <f t="shared" si="154"/>
        <v>24530207769.279999</v>
      </c>
      <c r="G2504" s="184">
        <f t="shared" si="155"/>
        <v>74.492603885576443</v>
      </c>
      <c r="H2504" s="184">
        <f t="shared" si="156"/>
        <v>33.203670546641852</v>
      </c>
      <c r="I2504" s="184">
        <f t="shared" si="157"/>
        <v>32.944540320259122</v>
      </c>
    </row>
    <row r="2505" spans="1:9" s="2" customFormat="1" x14ac:dyDescent="0.2">
      <c r="A2505" s="167" t="s">
        <v>30</v>
      </c>
      <c r="B2505" s="231">
        <v>24219000000</v>
      </c>
      <c r="C2505" s="231">
        <v>3982807410.1700001</v>
      </c>
      <c r="D2505" s="231">
        <v>2520846508.4299998</v>
      </c>
      <c r="E2505" s="231">
        <v>2411472209.4200001</v>
      </c>
      <c r="F2505" s="232">
        <f t="shared" ref="F2505:F2568" si="158">+B2505-C2505</f>
        <v>20236192589.830002</v>
      </c>
      <c r="G2505" s="233">
        <f t="shared" ref="G2505:G2568" si="159">IFERROR(IF(C2505&gt;0,+C2505/B2505*100,0),0)</f>
        <v>16.444970519715927</v>
      </c>
      <c r="H2505" s="233">
        <f t="shared" si="156"/>
        <v>10.408549107849209</v>
      </c>
      <c r="I2505" s="233">
        <f t="shared" si="157"/>
        <v>9.9569437607663396</v>
      </c>
    </row>
    <row r="2506" spans="1:9" s="2" customFormat="1" x14ac:dyDescent="0.2">
      <c r="A2506" s="228" t="s">
        <v>115</v>
      </c>
      <c r="B2506" s="229">
        <v>16053000000</v>
      </c>
      <c r="C2506" s="229">
        <v>0</v>
      </c>
      <c r="D2506" s="229">
        <v>0</v>
      </c>
      <c r="E2506" s="229">
        <v>0</v>
      </c>
      <c r="F2506" s="230">
        <f t="shared" si="158"/>
        <v>16053000000</v>
      </c>
      <c r="G2506" s="191">
        <f t="shared" si="159"/>
        <v>0</v>
      </c>
      <c r="H2506" s="191">
        <f t="shared" si="156"/>
        <v>0</v>
      </c>
      <c r="I2506" s="191">
        <f t="shared" si="157"/>
        <v>0</v>
      </c>
    </row>
    <row r="2507" spans="1:9" s="2" customFormat="1" x14ac:dyDescent="0.2">
      <c r="A2507" s="185" t="s">
        <v>118</v>
      </c>
      <c r="B2507" s="182">
        <v>431000000</v>
      </c>
      <c r="C2507" s="182">
        <v>294859759</v>
      </c>
      <c r="D2507" s="182">
        <v>294859759</v>
      </c>
      <c r="E2507" s="182">
        <v>294859759</v>
      </c>
      <c r="F2507" s="183">
        <f t="shared" si="158"/>
        <v>136140241</v>
      </c>
      <c r="G2507" s="184">
        <f t="shared" si="159"/>
        <v>68.412937122969836</v>
      </c>
      <c r="H2507" s="184">
        <f t="shared" si="156"/>
        <v>68.412937122969836</v>
      </c>
      <c r="I2507" s="184">
        <f t="shared" si="157"/>
        <v>68.412937122969836</v>
      </c>
    </row>
    <row r="2508" spans="1:9" s="2" customFormat="1" x14ac:dyDescent="0.2">
      <c r="A2508" s="185" t="s">
        <v>123</v>
      </c>
      <c r="B2508" s="182">
        <v>26000000</v>
      </c>
      <c r="C2508" s="182">
        <v>19645000</v>
      </c>
      <c r="D2508" s="182">
        <v>19645000</v>
      </c>
      <c r="E2508" s="182">
        <v>19645000</v>
      </c>
      <c r="F2508" s="183">
        <f t="shared" si="158"/>
        <v>6355000</v>
      </c>
      <c r="G2508" s="184">
        <f t="shared" si="159"/>
        <v>75.557692307692307</v>
      </c>
      <c r="H2508" s="184">
        <f t="shared" si="156"/>
        <v>75.557692307692307</v>
      </c>
      <c r="I2508" s="184">
        <f t="shared" si="157"/>
        <v>75.557692307692307</v>
      </c>
    </row>
    <row r="2509" spans="1:9" s="2" customFormat="1" x14ac:dyDescent="0.2">
      <c r="A2509" s="228" t="s">
        <v>124</v>
      </c>
      <c r="B2509" s="229">
        <v>7709000000</v>
      </c>
      <c r="C2509" s="229">
        <v>3668302651.1700001</v>
      </c>
      <c r="D2509" s="229">
        <v>2206341749.4299998</v>
      </c>
      <c r="E2509" s="229">
        <v>2096967450.4200001</v>
      </c>
      <c r="F2509" s="230">
        <f t="shared" si="158"/>
        <v>4040697348.8299999</v>
      </c>
      <c r="G2509" s="191">
        <f t="shared" si="159"/>
        <v>47.584675718899987</v>
      </c>
      <c r="H2509" s="191">
        <f t="shared" si="156"/>
        <v>28.620336612141649</v>
      </c>
      <c r="I2509" s="191">
        <f t="shared" si="157"/>
        <v>27.201549493060064</v>
      </c>
    </row>
    <row r="2510" spans="1:9" s="2" customFormat="1" x14ac:dyDescent="0.2">
      <c r="A2510" s="171" t="s">
        <v>127</v>
      </c>
      <c r="B2510" s="172">
        <v>19000000</v>
      </c>
      <c r="C2510" s="172">
        <v>10396309</v>
      </c>
      <c r="D2510" s="172">
        <v>10396309</v>
      </c>
      <c r="E2510" s="172">
        <v>10396309</v>
      </c>
      <c r="F2510" s="173">
        <f t="shared" si="158"/>
        <v>8603691</v>
      </c>
      <c r="G2510" s="174">
        <f t="shared" si="159"/>
        <v>54.717415789473691</v>
      </c>
      <c r="H2510" s="174">
        <f t="shared" si="156"/>
        <v>54.717415789473691</v>
      </c>
      <c r="I2510" s="174">
        <f t="shared" si="157"/>
        <v>54.717415789473691</v>
      </c>
    </row>
    <row r="2511" spans="1:9" s="2" customFormat="1" x14ac:dyDescent="0.2">
      <c r="A2511" s="185" t="s">
        <v>128</v>
      </c>
      <c r="B2511" s="182">
        <v>19000000</v>
      </c>
      <c r="C2511" s="182">
        <v>10396309</v>
      </c>
      <c r="D2511" s="182">
        <v>10396309</v>
      </c>
      <c r="E2511" s="182">
        <v>10396309</v>
      </c>
      <c r="F2511" s="183">
        <f t="shared" si="158"/>
        <v>8603691</v>
      </c>
      <c r="G2511" s="184">
        <f t="shared" si="159"/>
        <v>54.717415789473691</v>
      </c>
      <c r="H2511" s="184">
        <f t="shared" si="156"/>
        <v>54.717415789473691</v>
      </c>
      <c r="I2511" s="184">
        <f t="shared" si="157"/>
        <v>54.717415789473691</v>
      </c>
    </row>
    <row r="2512" spans="1:9" s="2" customFormat="1" x14ac:dyDescent="0.2">
      <c r="A2512" s="167" t="s">
        <v>332</v>
      </c>
      <c r="B2512" s="231">
        <v>14007000000</v>
      </c>
      <c r="C2512" s="231">
        <v>0</v>
      </c>
      <c r="D2512" s="231">
        <v>0</v>
      </c>
      <c r="E2512" s="231">
        <v>0</v>
      </c>
      <c r="F2512" s="232">
        <f t="shared" si="158"/>
        <v>14007000000</v>
      </c>
      <c r="G2512" s="233">
        <f t="shared" si="159"/>
        <v>0</v>
      </c>
      <c r="H2512" s="233">
        <f t="shared" si="156"/>
        <v>0</v>
      </c>
      <c r="I2512" s="233">
        <f t="shared" si="157"/>
        <v>0</v>
      </c>
    </row>
    <row r="2513" spans="1:9" s="2" customFormat="1" x14ac:dyDescent="0.2">
      <c r="A2513" s="167" t="s">
        <v>41</v>
      </c>
      <c r="B2513" s="231">
        <v>14007000000</v>
      </c>
      <c r="C2513" s="231">
        <v>0</v>
      </c>
      <c r="D2513" s="231">
        <v>0</v>
      </c>
      <c r="E2513" s="231">
        <v>0</v>
      </c>
      <c r="F2513" s="232">
        <f t="shared" si="158"/>
        <v>14007000000</v>
      </c>
      <c r="G2513" s="233">
        <f t="shared" si="159"/>
        <v>0</v>
      </c>
      <c r="H2513" s="233">
        <f t="shared" si="156"/>
        <v>0</v>
      </c>
      <c r="I2513" s="233">
        <f t="shared" si="157"/>
        <v>0</v>
      </c>
    </row>
    <row r="2514" spans="1:9" s="2" customFormat="1" x14ac:dyDescent="0.2">
      <c r="A2514" s="185" t="s">
        <v>333</v>
      </c>
      <c r="B2514" s="182">
        <v>14007000000</v>
      </c>
      <c r="C2514" s="182">
        <v>0</v>
      </c>
      <c r="D2514" s="182">
        <v>0</v>
      </c>
      <c r="E2514" s="182">
        <v>0</v>
      </c>
      <c r="F2514" s="183">
        <f t="shared" si="158"/>
        <v>14007000000</v>
      </c>
      <c r="G2514" s="184">
        <f t="shared" si="159"/>
        <v>0</v>
      </c>
      <c r="H2514" s="184">
        <f t="shared" si="156"/>
        <v>0</v>
      </c>
      <c r="I2514" s="184">
        <f t="shared" si="157"/>
        <v>0</v>
      </c>
    </row>
    <row r="2515" spans="1:9" s="2" customFormat="1" x14ac:dyDescent="0.2">
      <c r="A2515" s="167" t="s">
        <v>131</v>
      </c>
      <c r="B2515" s="231">
        <v>7194519134</v>
      </c>
      <c r="C2515" s="231">
        <v>1890466515</v>
      </c>
      <c r="D2515" s="231">
        <v>219062890</v>
      </c>
      <c r="E2515" s="231">
        <v>219062890</v>
      </c>
      <c r="F2515" s="232">
        <f t="shared" si="158"/>
        <v>5304052619</v>
      </c>
      <c r="G2515" s="233">
        <f t="shared" si="159"/>
        <v>26.276481857779711</v>
      </c>
      <c r="H2515" s="233">
        <f t="shared" si="156"/>
        <v>3.0448579803582465</v>
      </c>
      <c r="I2515" s="233">
        <f t="shared" si="157"/>
        <v>3.0448579803582465</v>
      </c>
    </row>
    <row r="2516" spans="1:9" s="2" customFormat="1" x14ac:dyDescent="0.2">
      <c r="A2516" s="167" t="s">
        <v>1659</v>
      </c>
      <c r="B2516" s="231">
        <v>7194519134</v>
      </c>
      <c r="C2516" s="231">
        <v>1890466515</v>
      </c>
      <c r="D2516" s="231">
        <v>219062890</v>
      </c>
      <c r="E2516" s="231">
        <v>219062890</v>
      </c>
      <c r="F2516" s="232">
        <f t="shared" si="158"/>
        <v>5304052619</v>
      </c>
      <c r="G2516" s="233">
        <f t="shared" si="159"/>
        <v>26.276481857779711</v>
      </c>
      <c r="H2516" s="233">
        <f t="shared" si="156"/>
        <v>3.0448579803582465</v>
      </c>
      <c r="I2516" s="233">
        <f t="shared" si="157"/>
        <v>3.0448579803582465</v>
      </c>
    </row>
    <row r="2517" spans="1:9" s="2" customFormat="1" x14ac:dyDescent="0.2">
      <c r="A2517" s="185" t="s">
        <v>682</v>
      </c>
      <c r="B2517" s="182">
        <v>7194519134</v>
      </c>
      <c r="C2517" s="182">
        <v>1890466515</v>
      </c>
      <c r="D2517" s="182">
        <v>219062890</v>
      </c>
      <c r="E2517" s="182">
        <v>219062890</v>
      </c>
      <c r="F2517" s="183">
        <f t="shared" si="158"/>
        <v>5304052619</v>
      </c>
      <c r="G2517" s="184">
        <f t="shared" si="159"/>
        <v>26.276481857779711</v>
      </c>
      <c r="H2517" s="184">
        <f t="shared" si="156"/>
        <v>3.0448579803582465</v>
      </c>
      <c r="I2517" s="184">
        <f t="shared" si="157"/>
        <v>3.0448579803582465</v>
      </c>
    </row>
    <row r="2518" spans="1:9" s="2" customFormat="1" x14ac:dyDescent="0.2">
      <c r="A2518" s="167" t="s">
        <v>723</v>
      </c>
      <c r="B2518" s="231">
        <v>194190236982</v>
      </c>
      <c r="C2518" s="231">
        <v>159797543478.32999</v>
      </c>
      <c r="D2518" s="231">
        <v>11567776039</v>
      </c>
      <c r="E2518" s="231">
        <v>11567776039</v>
      </c>
      <c r="F2518" s="232">
        <f t="shared" si="158"/>
        <v>34392693503.670013</v>
      </c>
      <c r="G2518" s="233">
        <f t="shared" si="159"/>
        <v>82.289174760697179</v>
      </c>
      <c r="H2518" s="233">
        <f t="shared" si="156"/>
        <v>5.9569297709195581</v>
      </c>
      <c r="I2518" s="233">
        <f t="shared" si="157"/>
        <v>5.9569297709195581</v>
      </c>
    </row>
    <row r="2519" spans="1:9" s="2" customFormat="1" x14ac:dyDescent="0.2">
      <c r="A2519" s="167" t="s">
        <v>109</v>
      </c>
      <c r="B2519" s="231">
        <v>45542000000</v>
      </c>
      <c r="C2519" s="231">
        <v>11149306496.33</v>
      </c>
      <c r="D2519" s="231">
        <v>8567776039</v>
      </c>
      <c r="E2519" s="231">
        <v>8567776039</v>
      </c>
      <c r="F2519" s="232">
        <f t="shared" si="158"/>
        <v>34392693503.669998</v>
      </c>
      <c r="G2519" s="233">
        <f t="shared" si="159"/>
        <v>24.481372131944141</v>
      </c>
      <c r="H2519" s="233">
        <f t="shared" si="156"/>
        <v>18.812911244565456</v>
      </c>
      <c r="I2519" s="233">
        <f t="shared" si="157"/>
        <v>18.812911244565456</v>
      </c>
    </row>
    <row r="2520" spans="1:9" s="2" customFormat="1" x14ac:dyDescent="0.2">
      <c r="A2520" s="167" t="s">
        <v>28</v>
      </c>
      <c r="B2520" s="231">
        <v>27299000000</v>
      </c>
      <c r="C2520" s="231">
        <v>6550016755</v>
      </c>
      <c r="D2520" s="231">
        <v>6550016755</v>
      </c>
      <c r="E2520" s="231">
        <v>6550016755</v>
      </c>
      <c r="F2520" s="232">
        <f t="shared" si="158"/>
        <v>20748983245</v>
      </c>
      <c r="G2520" s="233">
        <f t="shared" si="159"/>
        <v>23.993614253269349</v>
      </c>
      <c r="H2520" s="233">
        <f t="shared" si="156"/>
        <v>23.993614253269349</v>
      </c>
      <c r="I2520" s="233">
        <f t="shared" si="157"/>
        <v>23.993614253269349</v>
      </c>
    </row>
    <row r="2521" spans="1:9" s="2" customFormat="1" x14ac:dyDescent="0.2">
      <c r="A2521" s="185" t="s">
        <v>110</v>
      </c>
      <c r="B2521" s="182">
        <v>15290000000</v>
      </c>
      <c r="C2521" s="182">
        <v>3724681937</v>
      </c>
      <c r="D2521" s="182">
        <v>3724681937</v>
      </c>
      <c r="E2521" s="182">
        <v>3724681937</v>
      </c>
      <c r="F2521" s="183">
        <f t="shared" si="158"/>
        <v>11565318063</v>
      </c>
      <c r="G2521" s="184">
        <f t="shared" si="159"/>
        <v>24.36024811641596</v>
      </c>
      <c r="H2521" s="184">
        <f t="shared" si="156"/>
        <v>24.36024811641596</v>
      </c>
      <c r="I2521" s="184">
        <f t="shared" si="157"/>
        <v>24.36024811641596</v>
      </c>
    </row>
    <row r="2522" spans="1:9" s="2" customFormat="1" x14ac:dyDescent="0.2">
      <c r="A2522" s="185" t="s">
        <v>111</v>
      </c>
      <c r="B2522" s="182">
        <v>5590000000</v>
      </c>
      <c r="C2522" s="182">
        <v>1446669620</v>
      </c>
      <c r="D2522" s="182">
        <v>1446669620</v>
      </c>
      <c r="E2522" s="182">
        <v>1446669620</v>
      </c>
      <c r="F2522" s="183">
        <f t="shared" si="158"/>
        <v>4143330380</v>
      </c>
      <c r="G2522" s="184">
        <f t="shared" si="159"/>
        <v>25.879599642218249</v>
      </c>
      <c r="H2522" s="184">
        <f t="shared" si="156"/>
        <v>25.879599642218249</v>
      </c>
      <c r="I2522" s="184">
        <f t="shared" si="157"/>
        <v>25.879599642218249</v>
      </c>
    </row>
    <row r="2523" spans="1:9" s="2" customFormat="1" x14ac:dyDescent="0.2">
      <c r="A2523" s="185" t="s">
        <v>112</v>
      </c>
      <c r="B2523" s="182">
        <v>6419000000</v>
      </c>
      <c r="C2523" s="182">
        <v>1378665198</v>
      </c>
      <c r="D2523" s="182">
        <v>1378665198</v>
      </c>
      <c r="E2523" s="182">
        <v>1378665198</v>
      </c>
      <c r="F2523" s="183">
        <f t="shared" si="158"/>
        <v>5040334802</v>
      </c>
      <c r="G2523" s="184">
        <f t="shared" si="159"/>
        <v>21.477881258763048</v>
      </c>
      <c r="H2523" s="184">
        <f t="shared" si="156"/>
        <v>21.477881258763048</v>
      </c>
      <c r="I2523" s="184">
        <f t="shared" si="157"/>
        <v>21.477881258763048</v>
      </c>
    </row>
    <row r="2524" spans="1:9" s="2" customFormat="1" x14ac:dyDescent="0.2">
      <c r="A2524" s="171" t="s">
        <v>29</v>
      </c>
      <c r="B2524" s="172">
        <v>6309255000</v>
      </c>
      <c r="C2524" s="172">
        <v>4575972396.3299999</v>
      </c>
      <c r="D2524" s="172">
        <v>1996055878</v>
      </c>
      <c r="E2524" s="172">
        <v>1996055878</v>
      </c>
      <c r="F2524" s="173">
        <f t="shared" si="158"/>
        <v>1733282603.6700001</v>
      </c>
      <c r="G2524" s="174">
        <f t="shared" si="159"/>
        <v>72.527935490481838</v>
      </c>
      <c r="H2524" s="174">
        <f t="shared" si="156"/>
        <v>31.636950448190792</v>
      </c>
      <c r="I2524" s="174">
        <f t="shared" si="157"/>
        <v>31.636950448190792</v>
      </c>
    </row>
    <row r="2525" spans="1:9" s="2" customFormat="1" x14ac:dyDescent="0.2">
      <c r="A2525" s="228" t="s">
        <v>113</v>
      </c>
      <c r="B2525" s="229">
        <v>6309255000</v>
      </c>
      <c r="C2525" s="229">
        <v>4575972396.3299999</v>
      </c>
      <c r="D2525" s="229">
        <v>1996055878</v>
      </c>
      <c r="E2525" s="229">
        <v>1996055878</v>
      </c>
      <c r="F2525" s="230">
        <f t="shared" si="158"/>
        <v>1733282603.6700001</v>
      </c>
      <c r="G2525" s="191">
        <f t="shared" si="159"/>
        <v>72.527935490481838</v>
      </c>
      <c r="H2525" s="191">
        <f t="shared" si="156"/>
        <v>31.636950448190792</v>
      </c>
      <c r="I2525" s="191">
        <f t="shared" si="157"/>
        <v>31.636950448190792</v>
      </c>
    </row>
    <row r="2526" spans="1:9" s="2" customFormat="1" x14ac:dyDescent="0.2">
      <c r="A2526" s="171" t="s">
        <v>30</v>
      </c>
      <c r="B2526" s="172">
        <v>6428000000</v>
      </c>
      <c r="C2526" s="172">
        <v>21485345</v>
      </c>
      <c r="D2526" s="172">
        <v>19871406</v>
      </c>
      <c r="E2526" s="172">
        <v>19871406</v>
      </c>
      <c r="F2526" s="173">
        <f t="shared" si="158"/>
        <v>6406514655</v>
      </c>
      <c r="G2526" s="174">
        <f t="shared" si="159"/>
        <v>0.33424618855009336</v>
      </c>
      <c r="H2526" s="174">
        <f t="shared" si="156"/>
        <v>0.30913823895457376</v>
      </c>
      <c r="I2526" s="174">
        <f t="shared" si="157"/>
        <v>0.30913823895457376</v>
      </c>
    </row>
    <row r="2527" spans="1:9" s="2" customFormat="1" x14ac:dyDescent="0.2">
      <c r="A2527" s="185" t="s">
        <v>115</v>
      </c>
      <c r="B2527" s="182">
        <v>6348000000</v>
      </c>
      <c r="C2527" s="182">
        <v>0</v>
      </c>
      <c r="D2527" s="182">
        <v>0</v>
      </c>
      <c r="E2527" s="182">
        <v>0</v>
      </c>
      <c r="F2527" s="183">
        <f t="shared" si="158"/>
        <v>6348000000</v>
      </c>
      <c r="G2527" s="184">
        <f t="shared" si="159"/>
        <v>0</v>
      </c>
      <c r="H2527" s="184">
        <f t="shared" si="156"/>
        <v>0</v>
      </c>
      <c r="I2527" s="184">
        <f t="shared" si="157"/>
        <v>0</v>
      </c>
    </row>
    <row r="2528" spans="1:9" s="2" customFormat="1" x14ac:dyDescent="0.2">
      <c r="A2528" s="185" t="s">
        <v>118</v>
      </c>
      <c r="B2528" s="182">
        <v>80000000</v>
      </c>
      <c r="C2528" s="182">
        <v>21485345</v>
      </c>
      <c r="D2528" s="182">
        <v>19871406</v>
      </c>
      <c r="E2528" s="182">
        <v>19871406</v>
      </c>
      <c r="F2528" s="183">
        <f t="shared" si="158"/>
        <v>58514655</v>
      </c>
      <c r="G2528" s="184">
        <f t="shared" si="159"/>
        <v>26.856681249999998</v>
      </c>
      <c r="H2528" s="184">
        <f t="shared" si="156"/>
        <v>24.839257500000002</v>
      </c>
      <c r="I2528" s="184">
        <f t="shared" si="157"/>
        <v>24.839257500000002</v>
      </c>
    </row>
    <row r="2529" spans="1:9" s="2" customFormat="1" x14ac:dyDescent="0.2">
      <c r="A2529" s="167" t="s">
        <v>127</v>
      </c>
      <c r="B2529" s="231">
        <v>5505745000</v>
      </c>
      <c r="C2529" s="231">
        <v>1832000</v>
      </c>
      <c r="D2529" s="231">
        <v>1832000</v>
      </c>
      <c r="E2529" s="231">
        <v>1832000</v>
      </c>
      <c r="F2529" s="232">
        <f t="shared" si="158"/>
        <v>5503913000</v>
      </c>
      <c r="G2529" s="233">
        <f t="shared" si="159"/>
        <v>3.3274334354388008E-2</v>
      </c>
      <c r="H2529" s="233">
        <f t="shared" si="156"/>
        <v>3.3274334354388008E-2</v>
      </c>
      <c r="I2529" s="233">
        <f t="shared" si="157"/>
        <v>3.3274334354388008E-2</v>
      </c>
    </row>
    <row r="2530" spans="1:9" s="2" customFormat="1" x14ac:dyDescent="0.2">
      <c r="A2530" s="228" t="s">
        <v>128</v>
      </c>
      <c r="B2530" s="229">
        <v>4000000</v>
      </c>
      <c r="C2530" s="229">
        <v>87000</v>
      </c>
      <c r="D2530" s="229">
        <v>87000</v>
      </c>
      <c r="E2530" s="229">
        <v>87000</v>
      </c>
      <c r="F2530" s="230">
        <f t="shared" si="158"/>
        <v>3913000</v>
      </c>
      <c r="G2530" s="191">
        <f t="shared" si="159"/>
        <v>2.1749999999999998</v>
      </c>
      <c r="H2530" s="191">
        <f t="shared" si="156"/>
        <v>2.1749999999999998</v>
      </c>
      <c r="I2530" s="191">
        <f t="shared" si="157"/>
        <v>2.1749999999999998</v>
      </c>
    </row>
    <row r="2531" spans="1:9" s="2" customFormat="1" x14ac:dyDescent="0.2">
      <c r="A2531" s="185" t="s">
        <v>130</v>
      </c>
      <c r="B2531" s="182">
        <v>5500000000</v>
      </c>
      <c r="C2531" s="182">
        <v>0</v>
      </c>
      <c r="D2531" s="182">
        <v>0</v>
      </c>
      <c r="E2531" s="182">
        <v>0</v>
      </c>
      <c r="F2531" s="183">
        <f t="shared" si="158"/>
        <v>5500000000</v>
      </c>
      <c r="G2531" s="184">
        <f t="shared" si="159"/>
        <v>0</v>
      </c>
      <c r="H2531" s="184">
        <f t="shared" si="156"/>
        <v>0</v>
      </c>
      <c r="I2531" s="184">
        <f t="shared" si="157"/>
        <v>0</v>
      </c>
    </row>
    <row r="2532" spans="1:9" s="2" customFormat="1" x14ac:dyDescent="0.2">
      <c r="A2532" s="228" t="s">
        <v>189</v>
      </c>
      <c r="B2532" s="229">
        <v>1745000</v>
      </c>
      <c r="C2532" s="229">
        <v>1745000</v>
      </c>
      <c r="D2532" s="229">
        <v>1745000</v>
      </c>
      <c r="E2532" s="229">
        <v>1745000</v>
      </c>
      <c r="F2532" s="230">
        <f t="shared" si="158"/>
        <v>0</v>
      </c>
      <c r="G2532" s="191">
        <f t="shared" si="159"/>
        <v>100</v>
      </c>
      <c r="H2532" s="191">
        <f t="shared" si="156"/>
        <v>100</v>
      </c>
      <c r="I2532" s="191">
        <f t="shared" si="157"/>
        <v>100</v>
      </c>
    </row>
    <row r="2533" spans="1:9" s="2" customFormat="1" x14ac:dyDescent="0.2">
      <c r="A2533" s="167" t="s">
        <v>131</v>
      </c>
      <c r="B2533" s="231">
        <v>148648236982</v>
      </c>
      <c r="C2533" s="231">
        <v>148648236982</v>
      </c>
      <c r="D2533" s="231">
        <v>3000000000</v>
      </c>
      <c r="E2533" s="231">
        <v>3000000000</v>
      </c>
      <c r="F2533" s="232">
        <f t="shared" si="158"/>
        <v>0</v>
      </c>
      <c r="G2533" s="233">
        <f t="shared" si="159"/>
        <v>100</v>
      </c>
      <c r="H2533" s="233">
        <f t="shared" si="156"/>
        <v>2.0181874073375479</v>
      </c>
      <c r="I2533" s="233">
        <f t="shared" si="157"/>
        <v>2.0181874073375479</v>
      </c>
    </row>
    <row r="2534" spans="1:9" s="2" customFormat="1" x14ac:dyDescent="0.2">
      <c r="A2534" s="167" t="s">
        <v>1659</v>
      </c>
      <c r="B2534" s="231">
        <v>148648236982</v>
      </c>
      <c r="C2534" s="231">
        <v>148648236982</v>
      </c>
      <c r="D2534" s="231">
        <v>3000000000</v>
      </c>
      <c r="E2534" s="231">
        <v>3000000000</v>
      </c>
      <c r="F2534" s="232">
        <f t="shared" si="158"/>
        <v>0</v>
      </c>
      <c r="G2534" s="233">
        <f t="shared" si="159"/>
        <v>100</v>
      </c>
      <c r="H2534" s="233">
        <f t="shared" si="156"/>
        <v>2.0181874073375479</v>
      </c>
      <c r="I2534" s="233">
        <f t="shared" si="157"/>
        <v>2.0181874073375479</v>
      </c>
    </row>
    <row r="2535" spans="1:9" s="2" customFormat="1" x14ac:dyDescent="0.2">
      <c r="A2535" s="185" t="s">
        <v>724</v>
      </c>
      <c r="B2535" s="182">
        <v>148648236982</v>
      </c>
      <c r="C2535" s="182">
        <v>148648236982</v>
      </c>
      <c r="D2535" s="182">
        <v>3000000000</v>
      </c>
      <c r="E2535" s="182">
        <v>3000000000</v>
      </c>
      <c r="F2535" s="183">
        <f t="shared" si="158"/>
        <v>0</v>
      </c>
      <c r="G2535" s="184">
        <f t="shared" si="159"/>
        <v>100</v>
      </c>
      <c r="H2535" s="184">
        <f t="shared" si="156"/>
        <v>2.0181874073375479</v>
      </c>
      <c r="I2535" s="184">
        <f t="shared" si="157"/>
        <v>2.0181874073375479</v>
      </c>
    </row>
    <row r="2536" spans="1:9" s="2" customFormat="1" x14ac:dyDescent="0.2">
      <c r="A2536" s="167" t="s">
        <v>67</v>
      </c>
      <c r="B2536" s="231">
        <v>15197086461291</v>
      </c>
      <c r="C2536" s="231">
        <v>2915409668576.8804</v>
      </c>
      <c r="D2536" s="231">
        <v>2322608386825.3701</v>
      </c>
      <c r="E2536" s="231">
        <v>2319754827221.0005</v>
      </c>
      <c r="F2536" s="232">
        <f t="shared" si="158"/>
        <v>12281676792714.119</v>
      </c>
      <c r="G2536" s="233">
        <f t="shared" si="159"/>
        <v>19.184003960251307</v>
      </c>
      <c r="H2536" s="233">
        <f t="shared" si="156"/>
        <v>15.283247830045335</v>
      </c>
      <c r="I2536" s="233">
        <f t="shared" si="157"/>
        <v>15.264470812413448</v>
      </c>
    </row>
    <row r="2537" spans="1:9" s="2" customFormat="1" x14ac:dyDescent="0.2">
      <c r="A2537" s="171" t="s">
        <v>725</v>
      </c>
      <c r="B2537" s="172">
        <v>10765230649149</v>
      </c>
      <c r="C2537" s="172">
        <v>1323171088812.2202</v>
      </c>
      <c r="D2537" s="172">
        <v>1134578760565.0701</v>
      </c>
      <c r="E2537" s="172">
        <v>1132135090792.0701</v>
      </c>
      <c r="F2537" s="173">
        <f t="shared" si="158"/>
        <v>9442059560336.7793</v>
      </c>
      <c r="G2537" s="174">
        <f t="shared" si="159"/>
        <v>12.291154104689973</v>
      </c>
      <c r="H2537" s="174">
        <f t="shared" si="156"/>
        <v>10.539288915790758</v>
      </c>
      <c r="I2537" s="174">
        <f t="shared" si="157"/>
        <v>10.516589264918037</v>
      </c>
    </row>
    <row r="2538" spans="1:9" s="2" customFormat="1" x14ac:dyDescent="0.2">
      <c r="A2538" s="167" t="s">
        <v>109</v>
      </c>
      <c r="B2538" s="231">
        <v>245489819882</v>
      </c>
      <c r="C2538" s="231">
        <v>80676569202.139999</v>
      </c>
      <c r="D2538" s="231">
        <v>62065237355.870003</v>
      </c>
      <c r="E2538" s="231">
        <v>61305665787.870003</v>
      </c>
      <c r="F2538" s="232">
        <f t="shared" si="158"/>
        <v>164813250679.85999</v>
      </c>
      <c r="G2538" s="233">
        <f t="shared" si="159"/>
        <v>32.863509061564727</v>
      </c>
      <c r="H2538" s="233">
        <f t="shared" si="156"/>
        <v>25.282204119789164</v>
      </c>
      <c r="I2538" s="233">
        <f t="shared" si="157"/>
        <v>24.972793502124812</v>
      </c>
    </row>
    <row r="2539" spans="1:9" s="2" customFormat="1" x14ac:dyDescent="0.2">
      <c r="A2539" s="171" t="s">
        <v>28</v>
      </c>
      <c r="B2539" s="172">
        <v>160630000000</v>
      </c>
      <c r="C2539" s="172">
        <v>47888570421</v>
      </c>
      <c r="D2539" s="172">
        <v>47853824391</v>
      </c>
      <c r="E2539" s="172">
        <v>47294708592</v>
      </c>
      <c r="F2539" s="173">
        <f t="shared" si="158"/>
        <v>112741429579</v>
      </c>
      <c r="G2539" s="174">
        <f t="shared" si="159"/>
        <v>29.812967951814727</v>
      </c>
      <c r="H2539" s="174">
        <f t="shared" si="156"/>
        <v>29.791336855506444</v>
      </c>
      <c r="I2539" s="174">
        <f t="shared" si="157"/>
        <v>29.44326003361763</v>
      </c>
    </row>
    <row r="2540" spans="1:9" s="2" customFormat="1" x14ac:dyDescent="0.2">
      <c r="A2540" s="228" t="s">
        <v>110</v>
      </c>
      <c r="B2540" s="229">
        <v>109110000000</v>
      </c>
      <c r="C2540" s="229">
        <v>31380637243</v>
      </c>
      <c r="D2540" s="229">
        <v>31355108309</v>
      </c>
      <c r="E2540" s="229">
        <v>31355108309</v>
      </c>
      <c r="F2540" s="230">
        <f t="shared" si="158"/>
        <v>77729362757</v>
      </c>
      <c r="G2540" s="191">
        <f t="shared" si="159"/>
        <v>28.760551042984144</v>
      </c>
      <c r="H2540" s="191">
        <f t="shared" si="156"/>
        <v>28.737153614700762</v>
      </c>
      <c r="I2540" s="191">
        <f t="shared" si="157"/>
        <v>28.737153614700762</v>
      </c>
    </row>
    <row r="2541" spans="1:9" s="2" customFormat="1" x14ac:dyDescent="0.2">
      <c r="A2541" s="185" t="s">
        <v>111</v>
      </c>
      <c r="B2541" s="182">
        <v>39977000000</v>
      </c>
      <c r="C2541" s="182">
        <v>12290874187</v>
      </c>
      <c r="D2541" s="182">
        <v>12285927987</v>
      </c>
      <c r="E2541" s="182">
        <v>11726812188</v>
      </c>
      <c r="F2541" s="183">
        <f t="shared" si="158"/>
        <v>27686125813</v>
      </c>
      <c r="G2541" s="184">
        <f t="shared" si="159"/>
        <v>30.744863764164393</v>
      </c>
      <c r="H2541" s="184">
        <f t="shared" si="156"/>
        <v>30.732491149911201</v>
      </c>
      <c r="I2541" s="184">
        <f t="shared" si="157"/>
        <v>29.333897461040099</v>
      </c>
    </row>
    <row r="2542" spans="1:9" s="2" customFormat="1" x14ac:dyDescent="0.2">
      <c r="A2542" s="185" t="s">
        <v>112</v>
      </c>
      <c r="B2542" s="182">
        <v>11543000000</v>
      </c>
      <c r="C2542" s="182">
        <v>4217058991</v>
      </c>
      <c r="D2542" s="182">
        <v>4212788095</v>
      </c>
      <c r="E2542" s="182">
        <v>4212788095</v>
      </c>
      <c r="F2542" s="183">
        <f t="shared" si="158"/>
        <v>7325941009</v>
      </c>
      <c r="G2542" s="184">
        <f t="shared" si="159"/>
        <v>36.53347475526293</v>
      </c>
      <c r="H2542" s="184">
        <f t="shared" si="156"/>
        <v>36.496474876548554</v>
      </c>
      <c r="I2542" s="184">
        <f t="shared" si="157"/>
        <v>36.496474876548554</v>
      </c>
    </row>
    <row r="2543" spans="1:9" s="2" customFormat="1" x14ac:dyDescent="0.2">
      <c r="A2543" s="167" t="s">
        <v>29</v>
      </c>
      <c r="B2543" s="231">
        <v>48775000000</v>
      </c>
      <c r="C2543" s="231">
        <v>32380045997.59</v>
      </c>
      <c r="D2543" s="231">
        <v>13974764606.32</v>
      </c>
      <c r="E2543" s="231">
        <v>13774607786.32</v>
      </c>
      <c r="F2543" s="232">
        <f t="shared" si="158"/>
        <v>16394954002.41</v>
      </c>
      <c r="G2543" s="233">
        <f t="shared" si="159"/>
        <v>66.386562783372625</v>
      </c>
      <c r="H2543" s="233">
        <f t="shared" si="156"/>
        <v>28.65149073566376</v>
      </c>
      <c r="I2543" s="233">
        <f t="shared" si="157"/>
        <v>28.241123088303432</v>
      </c>
    </row>
    <row r="2544" spans="1:9" s="2" customFormat="1" x14ac:dyDescent="0.2">
      <c r="A2544" s="185" t="s">
        <v>113</v>
      </c>
      <c r="B2544" s="182">
        <v>48775000000</v>
      </c>
      <c r="C2544" s="182">
        <v>32380045997.59</v>
      </c>
      <c r="D2544" s="182">
        <v>13974764606.32</v>
      </c>
      <c r="E2544" s="182">
        <v>13774607786.32</v>
      </c>
      <c r="F2544" s="183">
        <f t="shared" si="158"/>
        <v>16394954002.41</v>
      </c>
      <c r="G2544" s="184">
        <f t="shared" si="159"/>
        <v>66.386562783372625</v>
      </c>
      <c r="H2544" s="184">
        <f t="shared" si="156"/>
        <v>28.65149073566376</v>
      </c>
      <c r="I2544" s="184">
        <f t="shared" si="157"/>
        <v>28.241123088303432</v>
      </c>
    </row>
    <row r="2545" spans="1:9" s="2" customFormat="1" x14ac:dyDescent="0.2">
      <c r="A2545" s="167" t="s">
        <v>30</v>
      </c>
      <c r="B2545" s="231">
        <v>3259170700</v>
      </c>
      <c r="C2545" s="231">
        <v>360316894</v>
      </c>
      <c r="D2545" s="231">
        <v>189053196</v>
      </c>
      <c r="E2545" s="231">
        <v>189053196</v>
      </c>
      <c r="F2545" s="232">
        <f t="shared" si="158"/>
        <v>2898853806</v>
      </c>
      <c r="G2545" s="233">
        <f t="shared" si="159"/>
        <v>11.055477824466205</v>
      </c>
      <c r="H2545" s="233">
        <f t="shared" si="156"/>
        <v>5.8006533993448084</v>
      </c>
      <c r="I2545" s="233">
        <f t="shared" si="157"/>
        <v>5.8006533993448084</v>
      </c>
    </row>
    <row r="2546" spans="1:9" s="2" customFormat="1" x14ac:dyDescent="0.2">
      <c r="A2546" s="185" t="s">
        <v>118</v>
      </c>
      <c r="B2546" s="182">
        <v>765000000</v>
      </c>
      <c r="C2546" s="182">
        <v>357432423</v>
      </c>
      <c r="D2546" s="182">
        <v>189003196</v>
      </c>
      <c r="E2546" s="182">
        <v>189003196</v>
      </c>
      <c r="F2546" s="183">
        <f t="shared" si="158"/>
        <v>407567577</v>
      </c>
      <c r="G2546" s="184">
        <f t="shared" si="159"/>
        <v>46.723192549019608</v>
      </c>
      <c r="H2546" s="184">
        <f t="shared" si="156"/>
        <v>24.706300130718954</v>
      </c>
      <c r="I2546" s="184">
        <f t="shared" si="157"/>
        <v>24.706300130718954</v>
      </c>
    </row>
    <row r="2547" spans="1:9" s="2" customFormat="1" x14ac:dyDescent="0.2">
      <c r="A2547" s="185" t="s">
        <v>124</v>
      </c>
      <c r="B2547" s="182">
        <v>2494170700</v>
      </c>
      <c r="C2547" s="182">
        <v>2884471</v>
      </c>
      <c r="D2547" s="182">
        <v>50000</v>
      </c>
      <c r="E2547" s="182">
        <v>50000</v>
      </c>
      <c r="F2547" s="183">
        <f t="shared" si="158"/>
        <v>2491286229</v>
      </c>
      <c r="G2547" s="184">
        <f t="shared" si="159"/>
        <v>0.11564849992023402</v>
      </c>
      <c r="H2547" s="184">
        <f t="shared" si="156"/>
        <v>2.0046743392503168E-3</v>
      </c>
      <c r="I2547" s="184">
        <f t="shared" si="157"/>
        <v>2.0046743392503168E-3</v>
      </c>
    </row>
    <row r="2548" spans="1:9" s="2" customFormat="1" x14ac:dyDescent="0.2">
      <c r="A2548" s="167" t="s">
        <v>127</v>
      </c>
      <c r="B2548" s="231">
        <v>32825649182</v>
      </c>
      <c r="C2548" s="231">
        <v>47635889.549999997</v>
      </c>
      <c r="D2548" s="231">
        <v>47595162.549999997</v>
      </c>
      <c r="E2548" s="231">
        <v>47296213.549999997</v>
      </c>
      <c r="F2548" s="232">
        <f t="shared" si="158"/>
        <v>32778013292.450001</v>
      </c>
      <c r="G2548" s="233">
        <f t="shared" si="159"/>
        <v>0.14511789023847005</v>
      </c>
      <c r="H2548" s="233">
        <f t="shared" si="156"/>
        <v>0.14499381957721916</v>
      </c>
      <c r="I2548" s="233">
        <f t="shared" si="157"/>
        <v>0.14408310186881226</v>
      </c>
    </row>
    <row r="2549" spans="1:9" s="2" customFormat="1" x14ac:dyDescent="0.2">
      <c r="A2549" s="185" t="s">
        <v>128</v>
      </c>
      <c r="B2549" s="182">
        <v>216000000</v>
      </c>
      <c r="C2549" s="182">
        <v>47635889.549999997</v>
      </c>
      <c r="D2549" s="182">
        <v>47595162.549999997</v>
      </c>
      <c r="E2549" s="182">
        <v>47296213.549999997</v>
      </c>
      <c r="F2549" s="183">
        <f t="shared" si="158"/>
        <v>168364110.44999999</v>
      </c>
      <c r="G2549" s="184">
        <f t="shared" si="159"/>
        <v>22.053652569444441</v>
      </c>
      <c r="H2549" s="184">
        <f t="shared" si="156"/>
        <v>22.03479747685185</v>
      </c>
      <c r="I2549" s="184">
        <f t="shared" si="157"/>
        <v>21.896395162037035</v>
      </c>
    </row>
    <row r="2550" spans="1:9" s="2" customFormat="1" x14ac:dyDescent="0.2">
      <c r="A2550" s="185" t="s">
        <v>130</v>
      </c>
      <c r="B2550" s="182">
        <v>32609649182</v>
      </c>
      <c r="C2550" s="182">
        <v>0</v>
      </c>
      <c r="D2550" s="182">
        <v>0</v>
      </c>
      <c r="E2550" s="182">
        <v>0</v>
      </c>
      <c r="F2550" s="183">
        <f t="shared" si="158"/>
        <v>32609649182</v>
      </c>
      <c r="G2550" s="184">
        <f t="shared" si="159"/>
        <v>0</v>
      </c>
      <c r="H2550" s="184">
        <f t="shared" si="156"/>
        <v>0</v>
      </c>
      <c r="I2550" s="184">
        <f t="shared" si="157"/>
        <v>0</v>
      </c>
    </row>
    <row r="2551" spans="1:9" s="2" customFormat="1" x14ac:dyDescent="0.2">
      <c r="A2551" s="167" t="s">
        <v>131</v>
      </c>
      <c r="B2551" s="231">
        <v>10519740829267</v>
      </c>
      <c r="C2551" s="231">
        <v>1242494519610.0801</v>
      </c>
      <c r="D2551" s="231">
        <v>1072513523209.2</v>
      </c>
      <c r="E2551" s="231">
        <v>1070829425004.2</v>
      </c>
      <c r="F2551" s="232">
        <f t="shared" si="158"/>
        <v>9277246309656.9199</v>
      </c>
      <c r="G2551" s="233">
        <f t="shared" si="159"/>
        <v>11.811075384607696</v>
      </c>
      <c r="H2551" s="233">
        <f t="shared" si="156"/>
        <v>10.19524663787683</v>
      </c>
      <c r="I2551" s="233">
        <f t="shared" si="157"/>
        <v>10.179237705410408</v>
      </c>
    </row>
    <row r="2552" spans="1:9" s="2" customFormat="1" x14ac:dyDescent="0.2">
      <c r="A2552" s="171" t="s">
        <v>1659</v>
      </c>
      <c r="B2552" s="172">
        <v>10519740829267</v>
      </c>
      <c r="C2552" s="172">
        <v>1242494519610.0801</v>
      </c>
      <c r="D2552" s="172">
        <v>1072513523209.2</v>
      </c>
      <c r="E2552" s="172">
        <v>1070829425004.2</v>
      </c>
      <c r="F2552" s="173">
        <f t="shared" si="158"/>
        <v>9277246309656.9199</v>
      </c>
      <c r="G2552" s="174">
        <f t="shared" si="159"/>
        <v>11.811075384607696</v>
      </c>
      <c r="H2552" s="174">
        <f t="shared" si="156"/>
        <v>10.19524663787683</v>
      </c>
      <c r="I2552" s="174">
        <f t="shared" si="157"/>
        <v>10.179237705410408</v>
      </c>
    </row>
    <row r="2553" spans="1:9" s="2" customFormat="1" x14ac:dyDescent="0.2">
      <c r="A2553" s="228" t="s">
        <v>726</v>
      </c>
      <c r="B2553" s="229">
        <v>64886072564</v>
      </c>
      <c r="C2553" s="229">
        <v>51082279184</v>
      </c>
      <c r="D2553" s="229">
        <v>365251464</v>
      </c>
      <c r="E2553" s="229">
        <v>341308464</v>
      </c>
      <c r="F2553" s="230">
        <f t="shared" si="158"/>
        <v>13803793380</v>
      </c>
      <c r="G2553" s="191">
        <f t="shared" si="159"/>
        <v>78.726107414831276</v>
      </c>
      <c r="H2553" s="191">
        <f t="shared" si="156"/>
        <v>0.56291196179231895</v>
      </c>
      <c r="I2553" s="191">
        <f t="shared" si="157"/>
        <v>0.52601190134192877</v>
      </c>
    </row>
    <row r="2554" spans="1:9" s="2" customFormat="1" x14ac:dyDescent="0.2">
      <c r="A2554" s="228" t="s">
        <v>727</v>
      </c>
      <c r="B2554" s="229">
        <v>179747932970</v>
      </c>
      <c r="C2554" s="229">
        <v>4006949754</v>
      </c>
      <c r="D2554" s="229">
        <v>534264706</v>
      </c>
      <c r="E2554" s="229">
        <v>446667208</v>
      </c>
      <c r="F2554" s="230">
        <f t="shared" si="158"/>
        <v>175740983216</v>
      </c>
      <c r="G2554" s="191">
        <f t="shared" si="159"/>
        <v>2.2292049136769552</v>
      </c>
      <c r="H2554" s="191">
        <f t="shared" si="156"/>
        <v>0.29722995818214443</v>
      </c>
      <c r="I2554" s="191">
        <f t="shared" si="157"/>
        <v>0.24849643643721284</v>
      </c>
    </row>
    <row r="2555" spans="1:9" s="2" customFormat="1" x14ac:dyDescent="0.2">
      <c r="A2555" s="185" t="s">
        <v>728</v>
      </c>
      <c r="B2555" s="182">
        <v>16000000000</v>
      </c>
      <c r="C2555" s="182">
        <v>1569680001</v>
      </c>
      <c r="D2555" s="182">
        <v>388008334</v>
      </c>
      <c r="E2555" s="182">
        <v>359593334</v>
      </c>
      <c r="F2555" s="183">
        <f t="shared" si="158"/>
        <v>14430319999</v>
      </c>
      <c r="G2555" s="184">
        <f t="shared" si="159"/>
        <v>9.8105000062500007</v>
      </c>
      <c r="H2555" s="184">
        <f t="shared" si="156"/>
        <v>2.4250520875000001</v>
      </c>
      <c r="I2555" s="184">
        <f t="shared" si="157"/>
        <v>2.2474583374999999</v>
      </c>
    </row>
    <row r="2556" spans="1:9" s="2" customFormat="1" x14ac:dyDescent="0.2">
      <c r="A2556" s="185" t="s">
        <v>729</v>
      </c>
      <c r="B2556" s="182">
        <v>12000000000</v>
      </c>
      <c r="C2556" s="182">
        <v>8339789127</v>
      </c>
      <c r="D2556" s="182">
        <v>0</v>
      </c>
      <c r="E2556" s="182">
        <v>0</v>
      </c>
      <c r="F2556" s="183">
        <f t="shared" si="158"/>
        <v>3660210873</v>
      </c>
      <c r="G2556" s="184">
        <f t="shared" si="159"/>
        <v>69.498242724999997</v>
      </c>
      <c r="H2556" s="184">
        <f t="shared" si="156"/>
        <v>0</v>
      </c>
      <c r="I2556" s="184">
        <f t="shared" si="157"/>
        <v>0</v>
      </c>
    </row>
    <row r="2557" spans="1:9" s="2" customFormat="1" x14ac:dyDescent="0.2">
      <c r="A2557" s="185" t="s">
        <v>730</v>
      </c>
      <c r="B2557" s="182">
        <v>28000000000</v>
      </c>
      <c r="C2557" s="182">
        <v>14156878597</v>
      </c>
      <c r="D2557" s="182">
        <v>203988104</v>
      </c>
      <c r="E2557" s="182">
        <v>185390734</v>
      </c>
      <c r="F2557" s="183">
        <f t="shared" si="158"/>
        <v>13843121403</v>
      </c>
      <c r="G2557" s="184">
        <f t="shared" si="159"/>
        <v>50.560280703571422</v>
      </c>
      <c r="H2557" s="184">
        <f t="shared" si="156"/>
        <v>0.72852894285714287</v>
      </c>
      <c r="I2557" s="184">
        <f t="shared" si="157"/>
        <v>0.66210976428571433</v>
      </c>
    </row>
    <row r="2558" spans="1:9" s="2" customFormat="1" x14ac:dyDescent="0.2">
      <c r="A2558" s="228" t="s">
        <v>731</v>
      </c>
      <c r="B2558" s="229">
        <v>500000000</v>
      </c>
      <c r="C2558" s="229">
        <v>0</v>
      </c>
      <c r="D2558" s="229">
        <v>0</v>
      </c>
      <c r="E2558" s="229">
        <v>0</v>
      </c>
      <c r="F2558" s="230">
        <f t="shared" si="158"/>
        <v>500000000</v>
      </c>
      <c r="G2558" s="191">
        <f t="shared" si="159"/>
        <v>0</v>
      </c>
      <c r="H2558" s="191">
        <f t="shared" si="156"/>
        <v>0</v>
      </c>
      <c r="I2558" s="191">
        <f t="shared" si="157"/>
        <v>0</v>
      </c>
    </row>
    <row r="2559" spans="1:9" s="2" customFormat="1" x14ac:dyDescent="0.2">
      <c r="A2559" s="185" t="s">
        <v>732</v>
      </c>
      <c r="B2559" s="182">
        <v>518802439419</v>
      </c>
      <c r="C2559" s="182">
        <v>18058515624</v>
      </c>
      <c r="D2559" s="182">
        <v>6190081203.8500004</v>
      </c>
      <c r="E2559" s="182">
        <v>5330848674.8500004</v>
      </c>
      <c r="F2559" s="183">
        <f t="shared" si="158"/>
        <v>500743923795</v>
      </c>
      <c r="G2559" s="184">
        <f t="shared" si="159"/>
        <v>3.480807770338068</v>
      </c>
      <c r="H2559" s="184">
        <f t="shared" si="156"/>
        <v>1.1931480528083465</v>
      </c>
      <c r="I2559" s="184">
        <f t="shared" si="157"/>
        <v>1.027529608538454</v>
      </c>
    </row>
    <row r="2560" spans="1:9" s="2" customFormat="1" x14ac:dyDescent="0.2">
      <c r="A2560" s="228" t="s">
        <v>733</v>
      </c>
      <c r="B2560" s="229">
        <v>40000000000</v>
      </c>
      <c r="C2560" s="229">
        <v>5514630353</v>
      </c>
      <c r="D2560" s="229">
        <v>1557711697.51</v>
      </c>
      <c r="E2560" s="229">
        <v>1442077540.51</v>
      </c>
      <c r="F2560" s="230">
        <f t="shared" si="158"/>
        <v>34485369647</v>
      </c>
      <c r="G2560" s="191">
        <f t="shared" si="159"/>
        <v>13.786575882499999</v>
      </c>
      <c r="H2560" s="191">
        <f t="shared" si="156"/>
        <v>3.8942792437749998</v>
      </c>
      <c r="I2560" s="191">
        <f t="shared" si="157"/>
        <v>3.6051938512750001</v>
      </c>
    </row>
    <row r="2561" spans="1:9" s="2" customFormat="1" x14ac:dyDescent="0.2">
      <c r="A2561" s="185" t="s">
        <v>734</v>
      </c>
      <c r="B2561" s="182">
        <v>40000000000</v>
      </c>
      <c r="C2561" s="182">
        <v>0</v>
      </c>
      <c r="D2561" s="182">
        <v>0</v>
      </c>
      <c r="E2561" s="182">
        <v>0</v>
      </c>
      <c r="F2561" s="183">
        <f t="shared" si="158"/>
        <v>40000000000</v>
      </c>
      <c r="G2561" s="184">
        <f t="shared" si="159"/>
        <v>0</v>
      </c>
      <c r="H2561" s="184">
        <f t="shared" si="156"/>
        <v>0</v>
      </c>
      <c r="I2561" s="184">
        <f t="shared" si="157"/>
        <v>0</v>
      </c>
    </row>
    <row r="2562" spans="1:9" s="2" customFormat="1" x14ac:dyDescent="0.2">
      <c r="A2562" s="185" t="s">
        <v>735</v>
      </c>
      <c r="B2562" s="182">
        <v>566097299200</v>
      </c>
      <c r="C2562" s="182">
        <v>869000000</v>
      </c>
      <c r="D2562" s="182">
        <v>869000000</v>
      </c>
      <c r="E2562" s="182">
        <v>869000000</v>
      </c>
      <c r="F2562" s="183">
        <f t="shared" si="158"/>
        <v>565228299200</v>
      </c>
      <c r="G2562" s="184">
        <f t="shared" si="159"/>
        <v>0.15350717998973984</v>
      </c>
      <c r="H2562" s="184">
        <f t="shared" si="156"/>
        <v>0.15350717998973984</v>
      </c>
      <c r="I2562" s="184">
        <f t="shared" si="157"/>
        <v>0.15350717998973984</v>
      </c>
    </row>
    <row r="2563" spans="1:9" s="2" customFormat="1" x14ac:dyDescent="0.2">
      <c r="A2563" s="228" t="s">
        <v>736</v>
      </c>
      <c r="B2563" s="229">
        <v>9006369737650</v>
      </c>
      <c r="C2563" s="229">
        <v>1123712118670</v>
      </c>
      <c r="D2563" s="229">
        <v>1047491411742</v>
      </c>
      <c r="E2563" s="229">
        <v>1046950233091</v>
      </c>
      <c r="F2563" s="230">
        <f t="shared" si="158"/>
        <v>7882657618980</v>
      </c>
      <c r="G2563" s="191">
        <f t="shared" si="159"/>
        <v>12.476859727093618</v>
      </c>
      <c r="H2563" s="191">
        <f t="shared" si="156"/>
        <v>11.63056194953993</v>
      </c>
      <c r="I2563" s="191">
        <f t="shared" si="157"/>
        <v>11.624553106168358</v>
      </c>
    </row>
    <row r="2564" spans="1:9" s="2" customFormat="1" x14ac:dyDescent="0.2">
      <c r="A2564" s="185" t="s">
        <v>737</v>
      </c>
      <c r="B2564" s="182">
        <v>35337347464</v>
      </c>
      <c r="C2564" s="182">
        <v>10778138515.459999</v>
      </c>
      <c r="D2564" s="182">
        <v>10645766173.219999</v>
      </c>
      <c r="E2564" s="182">
        <v>10645766173.219999</v>
      </c>
      <c r="F2564" s="183">
        <f t="shared" si="158"/>
        <v>24559208948.540001</v>
      </c>
      <c r="G2564" s="184">
        <f t="shared" si="159"/>
        <v>30.500700502323358</v>
      </c>
      <c r="H2564" s="184">
        <f t="shared" si="156"/>
        <v>30.12610435479176</v>
      </c>
      <c r="I2564" s="184">
        <f t="shared" si="157"/>
        <v>30.12610435479176</v>
      </c>
    </row>
    <row r="2565" spans="1:9" s="2" customFormat="1" x14ac:dyDescent="0.2">
      <c r="A2565" s="185" t="s">
        <v>738</v>
      </c>
      <c r="B2565" s="182">
        <v>12000000000</v>
      </c>
      <c r="C2565" s="182">
        <v>4406539784.6199999</v>
      </c>
      <c r="D2565" s="182">
        <v>4268039784.6199999</v>
      </c>
      <c r="E2565" s="182">
        <v>4258539784.6199999</v>
      </c>
      <c r="F2565" s="183">
        <f t="shared" si="158"/>
        <v>7593460215.3800001</v>
      </c>
      <c r="G2565" s="184">
        <f t="shared" si="159"/>
        <v>36.721164871833331</v>
      </c>
      <c r="H2565" s="184">
        <f t="shared" si="156"/>
        <v>35.566998205166669</v>
      </c>
      <c r="I2565" s="184">
        <f t="shared" si="157"/>
        <v>35.487831538499996</v>
      </c>
    </row>
    <row r="2566" spans="1:9" s="2" customFormat="1" x14ac:dyDescent="0.2">
      <c r="A2566" s="171" t="s">
        <v>739</v>
      </c>
      <c r="B2566" s="172">
        <v>4376100463925</v>
      </c>
      <c r="C2566" s="172">
        <v>1555546100496.8501</v>
      </c>
      <c r="D2566" s="172">
        <v>1176113292137.4998</v>
      </c>
      <c r="E2566" s="172">
        <v>1175709875578.1296</v>
      </c>
      <c r="F2566" s="173">
        <f t="shared" si="158"/>
        <v>2820554363428.1499</v>
      </c>
      <c r="G2566" s="174">
        <f t="shared" si="159"/>
        <v>35.546398290446326</v>
      </c>
      <c r="H2566" s="174">
        <f t="shared" si="156"/>
        <v>26.875829333283257</v>
      </c>
      <c r="I2566" s="174">
        <f t="shared" si="157"/>
        <v>26.866610702159594</v>
      </c>
    </row>
    <row r="2567" spans="1:9" s="2" customFormat="1" x14ac:dyDescent="0.2">
      <c r="A2567" s="171" t="s">
        <v>109</v>
      </c>
      <c r="B2567" s="172">
        <v>1999212630600</v>
      </c>
      <c r="C2567" s="172">
        <v>540754801821.5</v>
      </c>
      <c r="D2567" s="172">
        <v>481976089907.34998</v>
      </c>
      <c r="E2567" s="172">
        <v>481625490494.97998</v>
      </c>
      <c r="F2567" s="173">
        <f t="shared" si="158"/>
        <v>1458457828778.5</v>
      </c>
      <c r="G2567" s="174">
        <f t="shared" si="159"/>
        <v>27.048388627837433</v>
      </c>
      <c r="H2567" s="174">
        <f t="shared" ref="H2567:H2630" si="160">IFERROR(IF(D2567&gt;0,+D2567/B2567*100,0),0)</f>
        <v>24.108295562473522</v>
      </c>
      <c r="I2567" s="174">
        <f t="shared" ref="I2567:I2630" si="161">IFERROR(IF(E2567&gt;0,+E2567/B2567*100,0),0)</f>
        <v>24.0907586878558</v>
      </c>
    </row>
    <row r="2568" spans="1:9" s="2" customFormat="1" x14ac:dyDescent="0.2">
      <c r="A2568" s="167" t="s">
        <v>28</v>
      </c>
      <c r="B2568" s="231">
        <v>99531000000</v>
      </c>
      <c r="C2568" s="231">
        <v>32968724740</v>
      </c>
      <c r="D2568" s="231">
        <v>32968724740</v>
      </c>
      <c r="E2568" s="231">
        <v>32968724740</v>
      </c>
      <c r="F2568" s="232">
        <f t="shared" si="158"/>
        <v>66562275260</v>
      </c>
      <c r="G2568" s="233">
        <f t="shared" si="159"/>
        <v>33.124076659533209</v>
      </c>
      <c r="H2568" s="233">
        <f t="shared" si="160"/>
        <v>33.124076659533209</v>
      </c>
      <c r="I2568" s="233">
        <f t="shared" si="161"/>
        <v>33.124076659533209</v>
      </c>
    </row>
    <row r="2569" spans="1:9" s="2" customFormat="1" x14ac:dyDescent="0.2">
      <c r="A2569" s="185" t="s">
        <v>110</v>
      </c>
      <c r="B2569" s="182">
        <v>68051000000</v>
      </c>
      <c r="C2569" s="182">
        <v>22042968237</v>
      </c>
      <c r="D2569" s="182">
        <v>22042968237</v>
      </c>
      <c r="E2569" s="182">
        <v>22042968237</v>
      </c>
      <c r="F2569" s="183">
        <f t="shared" ref="F2569:F2632" si="162">+B2569-C2569</f>
        <v>46008031763</v>
      </c>
      <c r="G2569" s="184">
        <f t="shared" ref="G2569:G2632" si="163">IFERROR(IF(C2569&gt;0,+C2569/B2569*100,0),0)</f>
        <v>32.391835883381582</v>
      </c>
      <c r="H2569" s="184">
        <f t="shared" si="160"/>
        <v>32.391835883381582</v>
      </c>
      <c r="I2569" s="184">
        <f t="shared" si="161"/>
        <v>32.391835883381582</v>
      </c>
    </row>
    <row r="2570" spans="1:9" s="2" customFormat="1" x14ac:dyDescent="0.2">
      <c r="A2570" s="185" t="s">
        <v>111</v>
      </c>
      <c r="B2570" s="182">
        <v>26803000000</v>
      </c>
      <c r="C2570" s="182">
        <v>8729770354</v>
      </c>
      <c r="D2570" s="182">
        <v>8729770354</v>
      </c>
      <c r="E2570" s="182">
        <v>8729770354</v>
      </c>
      <c r="F2570" s="183">
        <f t="shared" si="162"/>
        <v>18073229646</v>
      </c>
      <c r="G2570" s="184">
        <f t="shared" si="163"/>
        <v>32.570124068201324</v>
      </c>
      <c r="H2570" s="184">
        <f t="shared" si="160"/>
        <v>32.570124068201324</v>
      </c>
      <c r="I2570" s="184">
        <f t="shared" si="161"/>
        <v>32.570124068201324</v>
      </c>
    </row>
    <row r="2571" spans="1:9" s="2" customFormat="1" x14ac:dyDescent="0.2">
      <c r="A2571" s="185" t="s">
        <v>112</v>
      </c>
      <c r="B2571" s="182">
        <v>4677000000</v>
      </c>
      <c r="C2571" s="182">
        <v>2195986149</v>
      </c>
      <c r="D2571" s="182">
        <v>2195986149</v>
      </c>
      <c r="E2571" s="182">
        <v>2195986149</v>
      </c>
      <c r="F2571" s="183">
        <f t="shared" si="162"/>
        <v>2481013851</v>
      </c>
      <c r="G2571" s="184">
        <f t="shared" si="163"/>
        <v>46.952878960872354</v>
      </c>
      <c r="H2571" s="184">
        <f t="shared" si="160"/>
        <v>46.952878960872354</v>
      </c>
      <c r="I2571" s="184">
        <f t="shared" si="161"/>
        <v>46.952878960872354</v>
      </c>
    </row>
    <row r="2572" spans="1:9" s="2" customFormat="1" x14ac:dyDescent="0.2">
      <c r="A2572" s="167" t="s">
        <v>29</v>
      </c>
      <c r="B2572" s="231">
        <v>40987815600</v>
      </c>
      <c r="C2572" s="231">
        <v>26388305796.689999</v>
      </c>
      <c r="D2572" s="231">
        <v>8201212781.6899996</v>
      </c>
      <c r="E2572" s="231">
        <v>7850613369.3199997</v>
      </c>
      <c r="F2572" s="232">
        <f t="shared" si="162"/>
        <v>14599509803.310001</v>
      </c>
      <c r="G2572" s="233">
        <f t="shared" si="163"/>
        <v>64.380854188994647</v>
      </c>
      <c r="H2572" s="233">
        <f t="shared" si="160"/>
        <v>20.008904260050393</v>
      </c>
      <c r="I2572" s="233">
        <f t="shared" si="161"/>
        <v>19.15352954139864</v>
      </c>
    </row>
    <row r="2573" spans="1:9" s="2" customFormat="1" x14ac:dyDescent="0.2">
      <c r="A2573" s="185" t="s">
        <v>113</v>
      </c>
      <c r="B2573" s="182">
        <v>40987815600</v>
      </c>
      <c r="C2573" s="182">
        <v>26388305796.689999</v>
      </c>
      <c r="D2573" s="182">
        <v>8201212781.6899996</v>
      </c>
      <c r="E2573" s="182">
        <v>7850613369.3199997</v>
      </c>
      <c r="F2573" s="183">
        <f t="shared" si="162"/>
        <v>14599509803.310001</v>
      </c>
      <c r="G2573" s="184">
        <f t="shared" si="163"/>
        <v>64.380854188994647</v>
      </c>
      <c r="H2573" s="184">
        <f t="shared" si="160"/>
        <v>20.008904260050393</v>
      </c>
      <c r="I2573" s="184">
        <f t="shared" si="161"/>
        <v>19.15352954139864</v>
      </c>
    </row>
    <row r="2574" spans="1:9" s="2" customFormat="1" x14ac:dyDescent="0.2">
      <c r="A2574" s="171" t="s">
        <v>30</v>
      </c>
      <c r="B2574" s="172">
        <v>1852281508800</v>
      </c>
      <c r="C2574" s="172">
        <v>481397771284.81</v>
      </c>
      <c r="D2574" s="172">
        <v>440806152385.65997</v>
      </c>
      <c r="E2574" s="172">
        <v>440806152385.65997</v>
      </c>
      <c r="F2574" s="173">
        <f t="shared" si="162"/>
        <v>1370883737515.1899</v>
      </c>
      <c r="G2574" s="174">
        <f t="shared" si="163"/>
        <v>25.989449713649808</v>
      </c>
      <c r="H2574" s="174">
        <f t="shared" si="160"/>
        <v>23.798010739265873</v>
      </c>
      <c r="I2574" s="174">
        <f t="shared" si="161"/>
        <v>23.798010739265873</v>
      </c>
    </row>
    <row r="2575" spans="1:9" s="2" customFormat="1" x14ac:dyDescent="0.2">
      <c r="A2575" s="228" t="s">
        <v>740</v>
      </c>
      <c r="B2575" s="229">
        <v>1845743508800</v>
      </c>
      <c r="C2575" s="229">
        <v>477474545527.81</v>
      </c>
      <c r="D2575" s="229">
        <v>437096134156.65997</v>
      </c>
      <c r="E2575" s="229">
        <v>437096134156.65997</v>
      </c>
      <c r="F2575" s="230">
        <f t="shared" si="162"/>
        <v>1368268963272.1899</v>
      </c>
      <c r="G2575" s="191">
        <f t="shared" si="163"/>
        <v>25.868954340153007</v>
      </c>
      <c r="H2575" s="191">
        <f t="shared" si="160"/>
        <v>23.68130415047948</v>
      </c>
      <c r="I2575" s="191">
        <f t="shared" si="161"/>
        <v>23.68130415047948</v>
      </c>
    </row>
    <row r="2576" spans="1:9" s="2" customFormat="1" x14ac:dyDescent="0.2">
      <c r="A2576" s="228" t="s">
        <v>118</v>
      </c>
      <c r="B2576" s="229">
        <v>427000000</v>
      </c>
      <c r="C2576" s="229">
        <v>205301225</v>
      </c>
      <c r="D2576" s="229">
        <v>202326084</v>
      </c>
      <c r="E2576" s="229">
        <v>202326084</v>
      </c>
      <c r="F2576" s="230">
        <f t="shared" si="162"/>
        <v>221698775</v>
      </c>
      <c r="G2576" s="191">
        <f t="shared" si="163"/>
        <v>48.079912177985953</v>
      </c>
      <c r="H2576" s="191">
        <f t="shared" si="160"/>
        <v>47.383157845433253</v>
      </c>
      <c r="I2576" s="191">
        <f t="shared" si="161"/>
        <v>47.383157845433253</v>
      </c>
    </row>
    <row r="2577" spans="1:9" s="2" customFormat="1" x14ac:dyDescent="0.2">
      <c r="A2577" s="228" t="s">
        <v>124</v>
      </c>
      <c r="B2577" s="229">
        <v>6061000000</v>
      </c>
      <c r="C2577" s="229">
        <v>3712724532</v>
      </c>
      <c r="D2577" s="229">
        <v>3502492145</v>
      </c>
      <c r="E2577" s="229">
        <v>3502492145</v>
      </c>
      <c r="F2577" s="230">
        <f t="shared" si="162"/>
        <v>2348275468</v>
      </c>
      <c r="G2577" s="191">
        <f t="shared" si="163"/>
        <v>61.255973139745912</v>
      </c>
      <c r="H2577" s="191">
        <f t="shared" si="160"/>
        <v>57.787364213826095</v>
      </c>
      <c r="I2577" s="191">
        <f t="shared" si="161"/>
        <v>57.787364213826095</v>
      </c>
    </row>
    <row r="2578" spans="1:9" s="2" customFormat="1" x14ac:dyDescent="0.2">
      <c r="A2578" s="185" t="s">
        <v>306</v>
      </c>
      <c r="B2578" s="182">
        <v>50000000</v>
      </c>
      <c r="C2578" s="182">
        <v>5200000</v>
      </c>
      <c r="D2578" s="182">
        <v>5200000</v>
      </c>
      <c r="E2578" s="182">
        <v>5200000</v>
      </c>
      <c r="F2578" s="183">
        <f t="shared" si="162"/>
        <v>44800000</v>
      </c>
      <c r="G2578" s="184">
        <f t="shared" si="163"/>
        <v>10.4</v>
      </c>
      <c r="H2578" s="184">
        <f t="shared" si="160"/>
        <v>10.4</v>
      </c>
      <c r="I2578" s="184">
        <f t="shared" si="161"/>
        <v>10.4</v>
      </c>
    </row>
    <row r="2579" spans="1:9" s="2" customFormat="1" x14ac:dyDescent="0.2">
      <c r="A2579" s="167" t="s">
        <v>127</v>
      </c>
      <c r="B2579" s="231">
        <v>6412306200</v>
      </c>
      <c r="C2579" s="231">
        <v>0</v>
      </c>
      <c r="D2579" s="231">
        <v>0</v>
      </c>
      <c r="E2579" s="231">
        <v>0</v>
      </c>
      <c r="F2579" s="232">
        <f t="shared" si="162"/>
        <v>6412306200</v>
      </c>
      <c r="G2579" s="233">
        <f t="shared" si="163"/>
        <v>0</v>
      </c>
      <c r="H2579" s="233">
        <f t="shared" si="160"/>
        <v>0</v>
      </c>
      <c r="I2579" s="233">
        <f t="shared" si="161"/>
        <v>0</v>
      </c>
    </row>
    <row r="2580" spans="1:9" s="2" customFormat="1" x14ac:dyDescent="0.2">
      <c r="A2580" s="185" t="s">
        <v>130</v>
      </c>
      <c r="B2580" s="182">
        <v>6412306200</v>
      </c>
      <c r="C2580" s="182">
        <v>0</v>
      </c>
      <c r="D2580" s="182">
        <v>0</v>
      </c>
      <c r="E2580" s="182">
        <v>0</v>
      </c>
      <c r="F2580" s="183">
        <f t="shared" si="162"/>
        <v>6412306200</v>
      </c>
      <c r="G2580" s="184">
        <f t="shared" si="163"/>
        <v>0</v>
      </c>
      <c r="H2580" s="184">
        <f t="shared" si="160"/>
        <v>0</v>
      </c>
      <c r="I2580" s="184">
        <f t="shared" si="161"/>
        <v>0</v>
      </c>
    </row>
    <row r="2581" spans="1:9" s="2" customFormat="1" x14ac:dyDescent="0.2">
      <c r="A2581" s="171" t="s">
        <v>131</v>
      </c>
      <c r="B2581" s="172">
        <v>2376887833325</v>
      </c>
      <c r="C2581" s="172">
        <v>1014791298675.3501</v>
      </c>
      <c r="D2581" s="172">
        <v>694137202230.15002</v>
      </c>
      <c r="E2581" s="172">
        <v>694084385083.15002</v>
      </c>
      <c r="F2581" s="173">
        <f t="shared" si="162"/>
        <v>1362096534649.6499</v>
      </c>
      <c r="G2581" s="174">
        <f t="shared" si="163"/>
        <v>42.694118100464621</v>
      </c>
      <c r="H2581" s="174">
        <f t="shared" si="160"/>
        <v>29.203616279154822</v>
      </c>
      <c r="I2581" s="174">
        <f t="shared" si="161"/>
        <v>29.201394165588525</v>
      </c>
    </row>
    <row r="2582" spans="1:9" s="2" customFormat="1" x14ac:dyDescent="0.2">
      <c r="A2582" s="167" t="s">
        <v>1659</v>
      </c>
      <c r="B2582" s="231">
        <v>2376887833325</v>
      </c>
      <c r="C2582" s="231">
        <v>1014791298675.3501</v>
      </c>
      <c r="D2582" s="231">
        <v>694137202230.15002</v>
      </c>
      <c r="E2582" s="231">
        <v>694084385083.15002</v>
      </c>
      <c r="F2582" s="232">
        <f t="shared" si="162"/>
        <v>1362096534649.6499</v>
      </c>
      <c r="G2582" s="233">
        <f t="shared" si="163"/>
        <v>42.694118100464621</v>
      </c>
      <c r="H2582" s="233">
        <f t="shared" si="160"/>
        <v>29.203616279154822</v>
      </c>
      <c r="I2582" s="233">
        <f t="shared" si="161"/>
        <v>29.201394165588525</v>
      </c>
    </row>
    <row r="2583" spans="1:9" s="2" customFormat="1" x14ac:dyDescent="0.2">
      <c r="A2583" s="228" t="s">
        <v>741</v>
      </c>
      <c r="B2583" s="229">
        <v>39125666638</v>
      </c>
      <c r="C2583" s="229">
        <v>31115717377.259998</v>
      </c>
      <c r="D2583" s="229">
        <v>10116073506.870001</v>
      </c>
      <c r="E2583" s="229">
        <v>10116073506.870001</v>
      </c>
      <c r="F2583" s="230">
        <f t="shared" si="162"/>
        <v>8009949260.7400017</v>
      </c>
      <c r="G2583" s="191">
        <f t="shared" si="163"/>
        <v>79.527635056419712</v>
      </c>
      <c r="H2583" s="191">
        <f t="shared" si="160"/>
        <v>25.855338390694595</v>
      </c>
      <c r="I2583" s="191">
        <f t="shared" si="161"/>
        <v>25.855338390694595</v>
      </c>
    </row>
    <row r="2584" spans="1:9" s="2" customFormat="1" x14ac:dyDescent="0.2">
      <c r="A2584" s="185" t="s">
        <v>742</v>
      </c>
      <c r="B2584" s="182">
        <v>48795251756</v>
      </c>
      <c r="C2584" s="182">
        <v>11327213399.309999</v>
      </c>
      <c r="D2584" s="182">
        <v>4427929287</v>
      </c>
      <c r="E2584" s="182">
        <v>4427929287</v>
      </c>
      <c r="F2584" s="183">
        <f t="shared" si="162"/>
        <v>37468038356.690002</v>
      </c>
      <c r="G2584" s="184">
        <f t="shared" si="163"/>
        <v>23.213761568341891</v>
      </c>
      <c r="H2584" s="184">
        <f t="shared" si="160"/>
        <v>9.0745085385393658</v>
      </c>
      <c r="I2584" s="184">
        <f t="shared" si="161"/>
        <v>9.0745085385393658</v>
      </c>
    </row>
    <row r="2585" spans="1:9" s="2" customFormat="1" x14ac:dyDescent="0.2">
      <c r="A2585" s="185" t="s">
        <v>743</v>
      </c>
      <c r="B2585" s="182">
        <v>105399170163</v>
      </c>
      <c r="C2585" s="182">
        <v>85492197251.960007</v>
      </c>
      <c r="D2585" s="182">
        <v>29603309709.110001</v>
      </c>
      <c r="E2585" s="182">
        <v>29554294038.110001</v>
      </c>
      <c r="F2585" s="183">
        <f t="shared" si="162"/>
        <v>19906972911.039993</v>
      </c>
      <c r="G2585" s="184">
        <f t="shared" si="163"/>
        <v>81.11278022374006</v>
      </c>
      <c r="H2585" s="184">
        <f t="shared" si="160"/>
        <v>28.086852736438466</v>
      </c>
      <c r="I2585" s="184">
        <f t="shared" si="161"/>
        <v>28.040347938607329</v>
      </c>
    </row>
    <row r="2586" spans="1:9" s="2" customFormat="1" x14ac:dyDescent="0.2">
      <c r="A2586" s="185" t="s">
        <v>744</v>
      </c>
      <c r="B2586" s="182">
        <v>14166551013</v>
      </c>
      <c r="C2586" s="182">
        <v>11285436542.85</v>
      </c>
      <c r="D2586" s="182">
        <v>2900982519.5799999</v>
      </c>
      <c r="E2586" s="182">
        <v>2900982519.5799999</v>
      </c>
      <c r="F2586" s="183">
        <f t="shared" si="162"/>
        <v>2881114470.1499996</v>
      </c>
      <c r="G2586" s="184">
        <f t="shared" si="163"/>
        <v>79.662555356585159</v>
      </c>
      <c r="H2586" s="184">
        <f t="shared" si="160"/>
        <v>20.47769084315512</v>
      </c>
      <c r="I2586" s="184">
        <f t="shared" si="161"/>
        <v>20.47769084315512</v>
      </c>
    </row>
    <row r="2587" spans="1:9" s="2" customFormat="1" x14ac:dyDescent="0.2">
      <c r="A2587" s="228" t="s">
        <v>745</v>
      </c>
      <c r="B2587" s="229">
        <v>7727729961</v>
      </c>
      <c r="C2587" s="229">
        <v>6313501784.7700005</v>
      </c>
      <c r="D2587" s="229">
        <v>787644374</v>
      </c>
      <c r="E2587" s="229">
        <v>787644374</v>
      </c>
      <c r="F2587" s="230">
        <f t="shared" si="162"/>
        <v>1414228176.2299995</v>
      </c>
      <c r="G2587" s="191">
        <f t="shared" si="163"/>
        <v>81.699306479816585</v>
      </c>
      <c r="H2587" s="191">
        <f t="shared" si="160"/>
        <v>10.192441738713081</v>
      </c>
      <c r="I2587" s="191">
        <f t="shared" si="161"/>
        <v>10.192441738713081</v>
      </c>
    </row>
    <row r="2588" spans="1:9" s="2" customFormat="1" x14ac:dyDescent="0.2">
      <c r="A2588" s="185" t="s">
        <v>746</v>
      </c>
      <c r="B2588" s="182">
        <v>1347452923</v>
      </c>
      <c r="C2588" s="182">
        <v>1347452923</v>
      </c>
      <c r="D2588" s="182">
        <v>0</v>
      </c>
      <c r="E2588" s="182">
        <v>0</v>
      </c>
      <c r="F2588" s="183">
        <f t="shared" si="162"/>
        <v>0</v>
      </c>
      <c r="G2588" s="184">
        <f t="shared" si="163"/>
        <v>100</v>
      </c>
      <c r="H2588" s="184">
        <f t="shared" si="160"/>
        <v>0</v>
      </c>
      <c r="I2588" s="184">
        <f t="shared" si="161"/>
        <v>0</v>
      </c>
    </row>
    <row r="2589" spans="1:9" s="2" customFormat="1" x14ac:dyDescent="0.2">
      <c r="A2589" s="185" t="s">
        <v>747</v>
      </c>
      <c r="B2589" s="182">
        <v>531611592188</v>
      </c>
      <c r="C2589" s="182">
        <v>240993757065.64999</v>
      </c>
      <c r="D2589" s="182">
        <v>193338501108.64999</v>
      </c>
      <c r="E2589" s="182">
        <v>193334788872.64999</v>
      </c>
      <c r="F2589" s="183">
        <f t="shared" si="162"/>
        <v>290617835122.34998</v>
      </c>
      <c r="G2589" s="184">
        <f t="shared" si="163"/>
        <v>45.332675322930989</v>
      </c>
      <c r="H2589" s="184">
        <f t="shared" si="160"/>
        <v>36.368375699429336</v>
      </c>
      <c r="I2589" s="184">
        <f t="shared" si="161"/>
        <v>36.367677400886848</v>
      </c>
    </row>
    <row r="2590" spans="1:9" s="2" customFormat="1" x14ac:dyDescent="0.2">
      <c r="A2590" s="185" t="s">
        <v>748</v>
      </c>
      <c r="B2590" s="182">
        <v>1444283355139</v>
      </c>
      <c r="C2590" s="182">
        <v>511392976355.53003</v>
      </c>
      <c r="D2590" s="182">
        <v>424708549165.15997</v>
      </c>
      <c r="E2590" s="182">
        <v>424708459925.15997</v>
      </c>
      <c r="F2590" s="183">
        <f t="shared" si="162"/>
        <v>932890378783.46997</v>
      </c>
      <c r="G2590" s="184">
        <f t="shared" si="163"/>
        <v>35.40807796031914</v>
      </c>
      <c r="H2590" s="184">
        <f t="shared" si="160"/>
        <v>29.406179033634672</v>
      </c>
      <c r="I2590" s="184">
        <f t="shared" si="161"/>
        <v>29.406172854791741</v>
      </c>
    </row>
    <row r="2591" spans="1:9" s="2" customFormat="1" x14ac:dyDescent="0.2">
      <c r="A2591" s="228" t="s">
        <v>749</v>
      </c>
      <c r="B2591" s="229">
        <v>119508712578</v>
      </c>
      <c r="C2591" s="229">
        <v>61748335969.300003</v>
      </c>
      <c r="D2591" s="229">
        <v>7891063542.8800001</v>
      </c>
      <c r="E2591" s="229">
        <v>7891063542.8800001</v>
      </c>
      <c r="F2591" s="230">
        <f t="shared" si="162"/>
        <v>57760376608.699997</v>
      </c>
      <c r="G2591" s="191">
        <f t="shared" si="163"/>
        <v>51.668480596340281</v>
      </c>
      <c r="H2591" s="191">
        <f t="shared" si="160"/>
        <v>6.6029190446928485</v>
      </c>
      <c r="I2591" s="191">
        <f t="shared" si="161"/>
        <v>6.6029190446928485</v>
      </c>
    </row>
    <row r="2592" spans="1:9" s="2" customFormat="1" x14ac:dyDescent="0.2">
      <c r="A2592" s="228" t="s">
        <v>750</v>
      </c>
      <c r="B2592" s="229">
        <v>34910239481</v>
      </c>
      <c r="C2592" s="229">
        <v>27616546629.689999</v>
      </c>
      <c r="D2592" s="229">
        <v>12257704287.15</v>
      </c>
      <c r="E2592" s="229">
        <v>12257704287.15</v>
      </c>
      <c r="F2592" s="230">
        <f t="shared" si="162"/>
        <v>7293692851.3100014</v>
      </c>
      <c r="G2592" s="191">
        <f t="shared" si="163"/>
        <v>79.10729642722842</v>
      </c>
      <c r="H2592" s="191">
        <f t="shared" si="160"/>
        <v>35.112060155935886</v>
      </c>
      <c r="I2592" s="191">
        <f t="shared" si="161"/>
        <v>35.112060155935886</v>
      </c>
    </row>
    <row r="2593" spans="1:9" s="2" customFormat="1" x14ac:dyDescent="0.2">
      <c r="A2593" s="185" t="s">
        <v>751</v>
      </c>
      <c r="B2593" s="182">
        <v>30012111485</v>
      </c>
      <c r="C2593" s="182">
        <v>26158163376.029999</v>
      </c>
      <c r="D2593" s="182">
        <v>8105444729.75</v>
      </c>
      <c r="E2593" s="182">
        <v>8105444729.75</v>
      </c>
      <c r="F2593" s="183">
        <f t="shared" si="162"/>
        <v>3853948108.9700012</v>
      </c>
      <c r="G2593" s="184">
        <f t="shared" si="163"/>
        <v>87.158690547660413</v>
      </c>
      <c r="H2593" s="184">
        <f t="shared" si="160"/>
        <v>27.007245837404962</v>
      </c>
      <c r="I2593" s="184">
        <f t="shared" si="161"/>
        <v>27.007245837404962</v>
      </c>
    </row>
    <row r="2594" spans="1:9" s="2" customFormat="1" x14ac:dyDescent="0.2">
      <c r="A2594" s="167" t="s">
        <v>752</v>
      </c>
      <c r="B2594" s="231">
        <v>55755348217</v>
      </c>
      <c r="C2594" s="231">
        <v>36692479267.810005</v>
      </c>
      <c r="D2594" s="231">
        <v>11916334122.799999</v>
      </c>
      <c r="E2594" s="231">
        <v>11909860850.799999</v>
      </c>
      <c r="F2594" s="232">
        <f t="shared" si="162"/>
        <v>19062868949.189995</v>
      </c>
      <c r="G2594" s="233">
        <f t="shared" si="163"/>
        <v>65.809793035464068</v>
      </c>
      <c r="H2594" s="233">
        <f t="shared" si="160"/>
        <v>21.372540041220059</v>
      </c>
      <c r="I2594" s="233">
        <f t="shared" si="161"/>
        <v>21.360929904781116</v>
      </c>
    </row>
    <row r="2595" spans="1:9" s="2" customFormat="1" x14ac:dyDescent="0.2">
      <c r="A2595" s="167" t="s">
        <v>109</v>
      </c>
      <c r="B2595" s="231">
        <v>17012047067</v>
      </c>
      <c r="C2595" s="231">
        <v>7755182963.6499996</v>
      </c>
      <c r="D2595" s="231">
        <v>6110071702.8599997</v>
      </c>
      <c r="E2595" s="231">
        <v>6109453602.8599997</v>
      </c>
      <c r="F2595" s="232">
        <f t="shared" si="162"/>
        <v>9256864103.3500004</v>
      </c>
      <c r="G2595" s="233">
        <f t="shared" si="163"/>
        <v>45.58641845456399</v>
      </c>
      <c r="H2595" s="233">
        <f t="shared" si="160"/>
        <v>35.916146239169109</v>
      </c>
      <c r="I2595" s="233">
        <f t="shared" si="161"/>
        <v>35.912512931563242</v>
      </c>
    </row>
    <row r="2596" spans="1:9" s="2" customFormat="1" x14ac:dyDescent="0.2">
      <c r="A2596" s="167" t="s">
        <v>28</v>
      </c>
      <c r="B2596" s="231">
        <v>12291000000</v>
      </c>
      <c r="C2596" s="231">
        <v>4901937236</v>
      </c>
      <c r="D2596" s="231">
        <v>4901937236</v>
      </c>
      <c r="E2596" s="231">
        <v>4901937236</v>
      </c>
      <c r="F2596" s="232">
        <f t="shared" si="162"/>
        <v>7389062764</v>
      </c>
      <c r="G2596" s="233">
        <f t="shared" si="163"/>
        <v>39.882330453177126</v>
      </c>
      <c r="H2596" s="233">
        <f t="shared" si="160"/>
        <v>39.882330453177126</v>
      </c>
      <c r="I2596" s="233">
        <f t="shared" si="161"/>
        <v>39.882330453177126</v>
      </c>
    </row>
    <row r="2597" spans="1:9" s="2" customFormat="1" x14ac:dyDescent="0.2">
      <c r="A2597" s="185" t="s">
        <v>110</v>
      </c>
      <c r="B2597" s="182">
        <v>8141000000</v>
      </c>
      <c r="C2597" s="182">
        <v>3239343003</v>
      </c>
      <c r="D2597" s="182">
        <v>3239343003</v>
      </c>
      <c r="E2597" s="182">
        <v>3239343003</v>
      </c>
      <c r="F2597" s="183">
        <f t="shared" si="162"/>
        <v>4901656997</v>
      </c>
      <c r="G2597" s="184">
        <f t="shared" si="163"/>
        <v>39.790480321827786</v>
      </c>
      <c r="H2597" s="184">
        <f t="shared" si="160"/>
        <v>39.790480321827786</v>
      </c>
      <c r="I2597" s="184">
        <f t="shared" si="161"/>
        <v>39.790480321827786</v>
      </c>
    </row>
    <row r="2598" spans="1:9" s="2" customFormat="1" x14ac:dyDescent="0.2">
      <c r="A2598" s="185" t="s">
        <v>111</v>
      </c>
      <c r="B2598" s="182">
        <v>3018000000</v>
      </c>
      <c r="C2598" s="182">
        <v>1277590240</v>
      </c>
      <c r="D2598" s="182">
        <v>1277590240</v>
      </c>
      <c r="E2598" s="182">
        <v>1277590240</v>
      </c>
      <c r="F2598" s="183">
        <f t="shared" si="162"/>
        <v>1740409760</v>
      </c>
      <c r="G2598" s="184">
        <f t="shared" si="163"/>
        <v>42.332347249834328</v>
      </c>
      <c r="H2598" s="184">
        <f t="shared" si="160"/>
        <v>42.332347249834328</v>
      </c>
      <c r="I2598" s="184">
        <f t="shared" si="161"/>
        <v>42.332347249834328</v>
      </c>
    </row>
    <row r="2599" spans="1:9" s="2" customFormat="1" x14ac:dyDescent="0.2">
      <c r="A2599" s="185" t="s">
        <v>112</v>
      </c>
      <c r="B2599" s="182">
        <v>1132000000</v>
      </c>
      <c r="C2599" s="182">
        <v>385003993</v>
      </c>
      <c r="D2599" s="182">
        <v>385003993</v>
      </c>
      <c r="E2599" s="182">
        <v>385003993</v>
      </c>
      <c r="F2599" s="183">
        <f t="shared" si="162"/>
        <v>746996007</v>
      </c>
      <c r="G2599" s="184">
        <f t="shared" si="163"/>
        <v>34.010953445229681</v>
      </c>
      <c r="H2599" s="184">
        <f t="shared" si="160"/>
        <v>34.010953445229681</v>
      </c>
      <c r="I2599" s="184">
        <f t="shared" si="161"/>
        <v>34.010953445229681</v>
      </c>
    </row>
    <row r="2600" spans="1:9" s="2" customFormat="1" x14ac:dyDescent="0.2">
      <c r="A2600" s="167" t="s">
        <v>29</v>
      </c>
      <c r="B2600" s="231">
        <v>3358515000</v>
      </c>
      <c r="C2600" s="231">
        <v>2849124466.6500001</v>
      </c>
      <c r="D2600" s="231">
        <v>1204070424.8599999</v>
      </c>
      <c r="E2600" s="231">
        <v>1203452324.8599999</v>
      </c>
      <c r="F2600" s="232">
        <f t="shared" si="162"/>
        <v>509390533.3499999</v>
      </c>
      <c r="G2600" s="233">
        <f t="shared" si="163"/>
        <v>84.832864127449199</v>
      </c>
      <c r="H2600" s="233">
        <f t="shared" si="160"/>
        <v>35.851274294144879</v>
      </c>
      <c r="I2600" s="233">
        <f t="shared" si="161"/>
        <v>35.832870326915319</v>
      </c>
    </row>
    <row r="2601" spans="1:9" s="2" customFormat="1" x14ac:dyDescent="0.2">
      <c r="A2601" s="185" t="s">
        <v>113</v>
      </c>
      <c r="B2601" s="182">
        <v>3358515000</v>
      </c>
      <c r="C2601" s="182">
        <v>2849124466.6500001</v>
      </c>
      <c r="D2601" s="182">
        <v>1204070424.8599999</v>
      </c>
      <c r="E2601" s="182">
        <v>1203452324.8599999</v>
      </c>
      <c r="F2601" s="183">
        <f t="shared" si="162"/>
        <v>509390533.3499999</v>
      </c>
      <c r="G2601" s="184">
        <f t="shared" si="163"/>
        <v>84.832864127449199</v>
      </c>
      <c r="H2601" s="184">
        <f t="shared" si="160"/>
        <v>35.851274294144879</v>
      </c>
      <c r="I2601" s="184">
        <f t="shared" si="161"/>
        <v>35.832870326915319</v>
      </c>
    </row>
    <row r="2602" spans="1:9" s="2" customFormat="1" x14ac:dyDescent="0.2">
      <c r="A2602" s="167" t="s">
        <v>30</v>
      </c>
      <c r="B2602" s="231">
        <v>1195000000</v>
      </c>
      <c r="C2602" s="231">
        <v>4121261</v>
      </c>
      <c r="D2602" s="231">
        <v>4064042</v>
      </c>
      <c r="E2602" s="231">
        <v>4064042</v>
      </c>
      <c r="F2602" s="232">
        <f t="shared" si="162"/>
        <v>1190878739</v>
      </c>
      <c r="G2602" s="233">
        <f t="shared" si="163"/>
        <v>0.34487539748953977</v>
      </c>
      <c r="H2602" s="233">
        <f t="shared" si="160"/>
        <v>0.34008719665271964</v>
      </c>
      <c r="I2602" s="233">
        <f t="shared" si="161"/>
        <v>0.34008719665271964</v>
      </c>
    </row>
    <row r="2603" spans="1:9" s="2" customFormat="1" x14ac:dyDescent="0.2">
      <c r="A2603" s="185" t="s">
        <v>115</v>
      </c>
      <c r="B2603" s="182">
        <v>1092000000</v>
      </c>
      <c r="C2603" s="182">
        <v>0</v>
      </c>
      <c r="D2603" s="182">
        <v>0</v>
      </c>
      <c r="E2603" s="182">
        <v>0</v>
      </c>
      <c r="F2603" s="183">
        <f t="shared" si="162"/>
        <v>1092000000</v>
      </c>
      <c r="G2603" s="184">
        <f t="shared" si="163"/>
        <v>0</v>
      </c>
      <c r="H2603" s="184">
        <f t="shared" si="160"/>
        <v>0</v>
      </c>
      <c r="I2603" s="184">
        <f t="shared" si="161"/>
        <v>0</v>
      </c>
    </row>
    <row r="2604" spans="1:9" s="2" customFormat="1" x14ac:dyDescent="0.2">
      <c r="A2604" s="228" t="s">
        <v>118</v>
      </c>
      <c r="B2604" s="229">
        <v>103000000</v>
      </c>
      <c r="C2604" s="229">
        <v>4121261</v>
      </c>
      <c r="D2604" s="229">
        <v>4064042</v>
      </c>
      <c r="E2604" s="229">
        <v>4064042</v>
      </c>
      <c r="F2604" s="230">
        <f t="shared" si="162"/>
        <v>98878739</v>
      </c>
      <c r="G2604" s="191">
        <f t="shared" si="163"/>
        <v>4.0012242718446602</v>
      </c>
      <c r="H2604" s="191">
        <f t="shared" si="160"/>
        <v>3.9456718446601946</v>
      </c>
      <c r="I2604" s="191">
        <f t="shared" si="161"/>
        <v>3.9456718446601946</v>
      </c>
    </row>
    <row r="2605" spans="1:9" s="2" customFormat="1" x14ac:dyDescent="0.2">
      <c r="A2605" s="171" t="s">
        <v>127</v>
      </c>
      <c r="B2605" s="172">
        <v>167532067</v>
      </c>
      <c r="C2605" s="172">
        <v>0</v>
      </c>
      <c r="D2605" s="172">
        <v>0</v>
      </c>
      <c r="E2605" s="172">
        <v>0</v>
      </c>
      <c r="F2605" s="173">
        <f t="shared" si="162"/>
        <v>167532067</v>
      </c>
      <c r="G2605" s="174">
        <f t="shared" si="163"/>
        <v>0</v>
      </c>
      <c r="H2605" s="174">
        <f t="shared" si="160"/>
        <v>0</v>
      </c>
      <c r="I2605" s="174">
        <f t="shared" si="161"/>
        <v>0</v>
      </c>
    </row>
    <row r="2606" spans="1:9" s="2" customFormat="1" x14ac:dyDescent="0.2">
      <c r="A2606" s="228" t="s">
        <v>128</v>
      </c>
      <c r="B2606" s="229">
        <v>1000000</v>
      </c>
      <c r="C2606" s="229">
        <v>0</v>
      </c>
      <c r="D2606" s="229">
        <v>0</v>
      </c>
      <c r="E2606" s="229">
        <v>0</v>
      </c>
      <c r="F2606" s="230">
        <f t="shared" si="162"/>
        <v>1000000</v>
      </c>
      <c r="G2606" s="191">
        <f t="shared" si="163"/>
        <v>0</v>
      </c>
      <c r="H2606" s="191">
        <f t="shared" si="160"/>
        <v>0</v>
      </c>
      <c r="I2606" s="191">
        <f t="shared" si="161"/>
        <v>0</v>
      </c>
    </row>
    <row r="2607" spans="1:9" s="2" customFormat="1" x14ac:dyDescent="0.2">
      <c r="A2607" s="185" t="s">
        <v>130</v>
      </c>
      <c r="B2607" s="182">
        <v>166532067</v>
      </c>
      <c r="C2607" s="182">
        <v>0</v>
      </c>
      <c r="D2607" s="182">
        <v>0</v>
      </c>
      <c r="E2607" s="182">
        <v>0</v>
      </c>
      <c r="F2607" s="183">
        <f t="shared" si="162"/>
        <v>166532067</v>
      </c>
      <c r="G2607" s="184">
        <f t="shared" si="163"/>
        <v>0</v>
      </c>
      <c r="H2607" s="184">
        <f t="shared" si="160"/>
        <v>0</v>
      </c>
      <c r="I2607" s="184">
        <f t="shared" si="161"/>
        <v>0</v>
      </c>
    </row>
    <row r="2608" spans="1:9" s="2" customFormat="1" x14ac:dyDescent="0.2">
      <c r="A2608" s="171" t="s">
        <v>131</v>
      </c>
      <c r="B2608" s="172">
        <v>38743301150</v>
      </c>
      <c r="C2608" s="172">
        <v>28937296304.16</v>
      </c>
      <c r="D2608" s="172">
        <v>5806262419.9400005</v>
      </c>
      <c r="E2608" s="172">
        <v>5800407247.9400005</v>
      </c>
      <c r="F2608" s="173">
        <f t="shared" si="162"/>
        <v>9806004845.8400002</v>
      </c>
      <c r="G2608" s="174">
        <f t="shared" si="163"/>
        <v>74.689805579873763</v>
      </c>
      <c r="H2608" s="174">
        <f t="shared" si="160"/>
        <v>14.986493787558938</v>
      </c>
      <c r="I2608" s="174">
        <f t="shared" si="161"/>
        <v>14.971381053676684</v>
      </c>
    </row>
    <row r="2609" spans="1:9" s="2" customFormat="1" x14ac:dyDescent="0.2">
      <c r="A2609" s="167" t="s">
        <v>1659</v>
      </c>
      <c r="B2609" s="231">
        <v>38743301150</v>
      </c>
      <c r="C2609" s="231">
        <v>28937296304.16</v>
      </c>
      <c r="D2609" s="231">
        <v>5806262419.9400005</v>
      </c>
      <c r="E2609" s="231">
        <v>5800407247.9400005</v>
      </c>
      <c r="F2609" s="232">
        <f t="shared" si="162"/>
        <v>9806004845.8400002</v>
      </c>
      <c r="G2609" s="233">
        <f t="shared" si="163"/>
        <v>74.689805579873763</v>
      </c>
      <c r="H2609" s="233">
        <f t="shared" si="160"/>
        <v>14.986493787558938</v>
      </c>
      <c r="I2609" s="233">
        <f t="shared" si="161"/>
        <v>14.971381053676684</v>
      </c>
    </row>
    <row r="2610" spans="1:9" s="2" customFormat="1" x14ac:dyDescent="0.2">
      <c r="A2610" s="228" t="s">
        <v>753</v>
      </c>
      <c r="B2610" s="229">
        <v>5313014625</v>
      </c>
      <c r="C2610" s="229">
        <v>4151701324</v>
      </c>
      <c r="D2610" s="229">
        <v>867839396.98000002</v>
      </c>
      <c r="E2610" s="229">
        <v>867225192.98000002</v>
      </c>
      <c r="F2610" s="230">
        <f t="shared" si="162"/>
        <v>1161313301</v>
      </c>
      <c r="G2610" s="191">
        <f t="shared" si="163"/>
        <v>78.142102309759792</v>
      </c>
      <c r="H2610" s="191">
        <f t="shared" si="160"/>
        <v>16.33421810842465</v>
      </c>
      <c r="I2610" s="191">
        <f t="shared" si="161"/>
        <v>16.322657741225395</v>
      </c>
    </row>
    <row r="2611" spans="1:9" s="2" customFormat="1" x14ac:dyDescent="0.2">
      <c r="A2611" s="185" t="s">
        <v>754</v>
      </c>
      <c r="B2611" s="182">
        <v>10802532581</v>
      </c>
      <c r="C2611" s="182">
        <v>9319491830</v>
      </c>
      <c r="D2611" s="182">
        <v>1878158627.99</v>
      </c>
      <c r="E2611" s="182">
        <v>1872917659.99</v>
      </c>
      <c r="F2611" s="183">
        <f t="shared" si="162"/>
        <v>1483040751</v>
      </c>
      <c r="G2611" s="184">
        <f t="shared" si="163"/>
        <v>86.271360536246462</v>
      </c>
      <c r="H2611" s="184">
        <f t="shared" si="160"/>
        <v>17.386280614356984</v>
      </c>
      <c r="I2611" s="184">
        <f t="shared" si="161"/>
        <v>17.337764509816665</v>
      </c>
    </row>
    <row r="2612" spans="1:9" s="2" customFormat="1" x14ac:dyDescent="0.2">
      <c r="A2612" s="228" t="s">
        <v>755</v>
      </c>
      <c r="B2612" s="229">
        <v>6366631320</v>
      </c>
      <c r="C2612" s="229">
        <v>5502767178</v>
      </c>
      <c r="D2612" s="229">
        <v>1073874733</v>
      </c>
      <c r="E2612" s="229">
        <v>1073874733</v>
      </c>
      <c r="F2612" s="230">
        <f t="shared" si="162"/>
        <v>863864142</v>
      </c>
      <c r="G2612" s="191">
        <f t="shared" si="163"/>
        <v>86.431377936299285</v>
      </c>
      <c r="H2612" s="191">
        <f t="shared" si="160"/>
        <v>16.867236047209971</v>
      </c>
      <c r="I2612" s="191">
        <f t="shared" si="161"/>
        <v>16.867236047209971</v>
      </c>
    </row>
    <row r="2613" spans="1:9" s="2" customFormat="1" x14ac:dyDescent="0.2">
      <c r="A2613" s="228" t="s">
        <v>756</v>
      </c>
      <c r="B2613" s="229">
        <v>6900000000</v>
      </c>
      <c r="C2613" s="229">
        <v>4537061421</v>
      </c>
      <c r="D2613" s="229">
        <v>840342002.98000002</v>
      </c>
      <c r="E2613" s="229">
        <v>840342002.98000002</v>
      </c>
      <c r="F2613" s="230">
        <f t="shared" si="162"/>
        <v>2362938579</v>
      </c>
      <c r="G2613" s="191">
        <f t="shared" si="163"/>
        <v>65.754513347826077</v>
      </c>
      <c r="H2613" s="191">
        <f t="shared" si="160"/>
        <v>12.178869608405797</v>
      </c>
      <c r="I2613" s="191">
        <f t="shared" si="161"/>
        <v>12.178869608405797</v>
      </c>
    </row>
    <row r="2614" spans="1:9" s="2" customFormat="1" x14ac:dyDescent="0.2">
      <c r="A2614" s="185" t="s">
        <v>757</v>
      </c>
      <c r="B2614" s="182">
        <v>5267612000</v>
      </c>
      <c r="C2614" s="182">
        <v>4051864792</v>
      </c>
      <c r="D2614" s="182">
        <v>939648962.99000001</v>
      </c>
      <c r="E2614" s="182">
        <v>939648962.99000001</v>
      </c>
      <c r="F2614" s="183">
        <f t="shared" si="162"/>
        <v>1215747208</v>
      </c>
      <c r="G2614" s="184">
        <f t="shared" si="163"/>
        <v>76.920334906974929</v>
      </c>
      <c r="H2614" s="184">
        <f t="shared" si="160"/>
        <v>17.838234156008454</v>
      </c>
      <c r="I2614" s="184">
        <f t="shared" si="161"/>
        <v>17.838234156008454</v>
      </c>
    </row>
    <row r="2615" spans="1:9" s="2" customFormat="1" x14ac:dyDescent="0.2">
      <c r="A2615" s="185" t="s">
        <v>758</v>
      </c>
      <c r="B2615" s="182">
        <v>4093510624</v>
      </c>
      <c r="C2615" s="182">
        <v>1374409759.1600001</v>
      </c>
      <c r="D2615" s="182">
        <v>206398696</v>
      </c>
      <c r="E2615" s="182">
        <v>206398696</v>
      </c>
      <c r="F2615" s="183">
        <f t="shared" si="162"/>
        <v>2719100864.8400002</v>
      </c>
      <c r="G2615" s="184">
        <f t="shared" si="163"/>
        <v>33.575331430726493</v>
      </c>
      <c r="H2615" s="184">
        <f t="shared" si="160"/>
        <v>5.0420950367124293</v>
      </c>
      <c r="I2615" s="184">
        <f t="shared" si="161"/>
        <v>5.0420950367124293</v>
      </c>
    </row>
    <row r="2616" spans="1:9" s="2" customFormat="1" x14ac:dyDescent="0.2">
      <c r="A2616" s="171" t="s">
        <v>83</v>
      </c>
      <c r="B2616" s="172">
        <v>1643031378062</v>
      </c>
      <c r="C2616" s="172">
        <v>557499277353.32983</v>
      </c>
      <c r="D2616" s="172">
        <v>190857963506.32999</v>
      </c>
      <c r="E2616" s="172">
        <v>187358213815.01996</v>
      </c>
      <c r="F2616" s="173">
        <f t="shared" si="162"/>
        <v>1085532100708.6702</v>
      </c>
      <c r="G2616" s="174">
        <f t="shared" si="163"/>
        <v>33.931140013340176</v>
      </c>
      <c r="H2616" s="174">
        <f t="shared" si="160"/>
        <v>11.616209285756437</v>
      </c>
      <c r="I2616" s="174">
        <f t="shared" si="161"/>
        <v>11.403203634249156</v>
      </c>
    </row>
    <row r="2617" spans="1:9" s="2" customFormat="1" x14ac:dyDescent="0.2">
      <c r="A2617" s="171" t="s">
        <v>759</v>
      </c>
      <c r="B2617" s="172">
        <v>624828048337</v>
      </c>
      <c r="C2617" s="172">
        <v>199571569476.99997</v>
      </c>
      <c r="D2617" s="172">
        <v>103053305277.12</v>
      </c>
      <c r="E2617" s="172">
        <v>103053305277.12</v>
      </c>
      <c r="F2617" s="173">
        <f t="shared" si="162"/>
        <v>425256478860</v>
      </c>
      <c r="G2617" s="174">
        <f t="shared" si="163"/>
        <v>31.940238599750142</v>
      </c>
      <c r="H2617" s="174">
        <f t="shared" si="160"/>
        <v>16.493066460668608</v>
      </c>
      <c r="I2617" s="174">
        <f t="shared" si="161"/>
        <v>16.493066460668608</v>
      </c>
    </row>
    <row r="2618" spans="1:9" s="2" customFormat="1" x14ac:dyDescent="0.2">
      <c r="A2618" s="167" t="s">
        <v>109</v>
      </c>
      <c r="B2618" s="231">
        <v>135419000000</v>
      </c>
      <c r="C2618" s="231">
        <v>53329593668.300003</v>
      </c>
      <c r="D2618" s="231">
        <v>48483047564.809998</v>
      </c>
      <c r="E2618" s="231">
        <v>48483047564.809998</v>
      </c>
      <c r="F2618" s="232">
        <f t="shared" si="162"/>
        <v>82089406331.699997</v>
      </c>
      <c r="G2618" s="233">
        <f t="shared" si="163"/>
        <v>39.381175217879324</v>
      </c>
      <c r="H2618" s="233">
        <f t="shared" si="160"/>
        <v>35.802248993723182</v>
      </c>
      <c r="I2618" s="233">
        <f t="shared" si="161"/>
        <v>35.802248993723182</v>
      </c>
    </row>
    <row r="2619" spans="1:9" s="2" customFormat="1" x14ac:dyDescent="0.2">
      <c r="A2619" s="167" t="s">
        <v>28</v>
      </c>
      <c r="B2619" s="231">
        <v>119247646823</v>
      </c>
      <c r="C2619" s="231">
        <v>42762075449</v>
      </c>
      <c r="D2619" s="231">
        <v>42724912235</v>
      </c>
      <c r="E2619" s="231">
        <v>42724912235</v>
      </c>
      <c r="F2619" s="232">
        <f t="shared" si="162"/>
        <v>76485571374</v>
      </c>
      <c r="G2619" s="233">
        <f t="shared" si="163"/>
        <v>35.859890394711108</v>
      </c>
      <c r="H2619" s="233">
        <f t="shared" si="160"/>
        <v>35.828725658978286</v>
      </c>
      <c r="I2619" s="233">
        <f t="shared" si="161"/>
        <v>35.828725658978286</v>
      </c>
    </row>
    <row r="2620" spans="1:9" s="2" customFormat="1" x14ac:dyDescent="0.2">
      <c r="A2620" s="185" t="s">
        <v>110</v>
      </c>
      <c r="B2620" s="182">
        <v>80648000000</v>
      </c>
      <c r="C2620" s="182">
        <v>28644608818</v>
      </c>
      <c r="D2620" s="182">
        <v>28618760483</v>
      </c>
      <c r="E2620" s="182">
        <v>28618760483</v>
      </c>
      <c r="F2620" s="183">
        <f t="shared" si="162"/>
        <v>52003391182</v>
      </c>
      <c r="G2620" s="184">
        <f t="shared" si="163"/>
        <v>35.518064698442615</v>
      </c>
      <c r="H2620" s="184">
        <f t="shared" si="160"/>
        <v>35.486013891231025</v>
      </c>
      <c r="I2620" s="184">
        <f t="shared" si="161"/>
        <v>35.486013891231025</v>
      </c>
    </row>
    <row r="2621" spans="1:9" s="2" customFormat="1" x14ac:dyDescent="0.2">
      <c r="A2621" s="228" t="s">
        <v>111</v>
      </c>
      <c r="B2621" s="229">
        <v>28987000000</v>
      </c>
      <c r="C2621" s="229">
        <v>11245151351</v>
      </c>
      <c r="D2621" s="229">
        <v>11245151351</v>
      </c>
      <c r="E2621" s="229">
        <v>11245151351</v>
      </c>
      <c r="F2621" s="230">
        <f t="shared" si="162"/>
        <v>17741848649</v>
      </c>
      <c r="G2621" s="191">
        <f t="shared" si="163"/>
        <v>38.7937742815745</v>
      </c>
      <c r="H2621" s="191">
        <f t="shared" si="160"/>
        <v>38.7937742815745</v>
      </c>
      <c r="I2621" s="191">
        <f t="shared" si="161"/>
        <v>38.7937742815745</v>
      </c>
    </row>
    <row r="2622" spans="1:9" s="2" customFormat="1" x14ac:dyDescent="0.2">
      <c r="A2622" s="185" t="s">
        <v>112</v>
      </c>
      <c r="B2622" s="182">
        <v>9612646823</v>
      </c>
      <c r="C2622" s="182">
        <v>2872315280</v>
      </c>
      <c r="D2622" s="182">
        <v>2861000401</v>
      </c>
      <c r="E2622" s="182">
        <v>2861000401</v>
      </c>
      <c r="F2622" s="183">
        <f t="shared" si="162"/>
        <v>6740331543</v>
      </c>
      <c r="G2622" s="184">
        <f t="shared" si="163"/>
        <v>29.880586823677586</v>
      </c>
      <c r="H2622" s="184">
        <f t="shared" si="160"/>
        <v>29.762878566957625</v>
      </c>
      <c r="I2622" s="184">
        <f t="shared" si="161"/>
        <v>29.762878566957625</v>
      </c>
    </row>
    <row r="2623" spans="1:9" s="2" customFormat="1" x14ac:dyDescent="0.2">
      <c r="A2623" s="171" t="s">
        <v>29</v>
      </c>
      <c r="B2623" s="172">
        <v>13756353177</v>
      </c>
      <c r="C2623" s="172">
        <v>10071416104.299999</v>
      </c>
      <c r="D2623" s="172">
        <v>5396593512.8100004</v>
      </c>
      <c r="E2623" s="172">
        <v>5396593512.8100004</v>
      </c>
      <c r="F2623" s="173">
        <f t="shared" si="162"/>
        <v>3684937072.7000008</v>
      </c>
      <c r="G2623" s="174">
        <f t="shared" si="163"/>
        <v>73.212834642388742</v>
      </c>
      <c r="H2623" s="174">
        <f t="shared" si="160"/>
        <v>39.229826708962811</v>
      </c>
      <c r="I2623" s="174">
        <f t="shared" si="161"/>
        <v>39.229826708962811</v>
      </c>
    </row>
    <row r="2624" spans="1:9" s="2" customFormat="1" x14ac:dyDescent="0.2">
      <c r="A2624" s="185" t="s">
        <v>113</v>
      </c>
      <c r="B2624" s="182">
        <v>13756353177</v>
      </c>
      <c r="C2624" s="182">
        <v>10071416104.299999</v>
      </c>
      <c r="D2624" s="182">
        <v>5396593512.8100004</v>
      </c>
      <c r="E2624" s="182">
        <v>5396593512.8100004</v>
      </c>
      <c r="F2624" s="183">
        <f t="shared" si="162"/>
        <v>3684937072.7000008</v>
      </c>
      <c r="G2624" s="184">
        <f t="shared" si="163"/>
        <v>73.212834642388742</v>
      </c>
      <c r="H2624" s="184">
        <f t="shared" si="160"/>
        <v>39.229826708962811</v>
      </c>
      <c r="I2624" s="184">
        <f t="shared" si="161"/>
        <v>39.229826708962811</v>
      </c>
    </row>
    <row r="2625" spans="1:9" s="2" customFormat="1" x14ac:dyDescent="0.2">
      <c r="A2625" s="167" t="s">
        <v>30</v>
      </c>
      <c r="B2625" s="231">
        <v>1240000000</v>
      </c>
      <c r="C2625" s="231">
        <v>239197398</v>
      </c>
      <c r="D2625" s="231">
        <v>104637100</v>
      </c>
      <c r="E2625" s="231">
        <v>104637100</v>
      </c>
      <c r="F2625" s="232">
        <f t="shared" si="162"/>
        <v>1000802602</v>
      </c>
      <c r="G2625" s="233">
        <f t="shared" si="163"/>
        <v>19.290112741935484</v>
      </c>
      <c r="H2625" s="233">
        <f t="shared" si="160"/>
        <v>8.4384758064516134</v>
      </c>
      <c r="I2625" s="233">
        <f t="shared" si="161"/>
        <v>8.4384758064516134</v>
      </c>
    </row>
    <row r="2626" spans="1:9" s="2" customFormat="1" x14ac:dyDescent="0.2">
      <c r="A2626" s="185" t="s">
        <v>115</v>
      </c>
      <c r="B2626" s="182">
        <v>200000000</v>
      </c>
      <c r="C2626" s="182">
        <v>0</v>
      </c>
      <c r="D2626" s="182">
        <v>0</v>
      </c>
      <c r="E2626" s="182">
        <v>0</v>
      </c>
      <c r="F2626" s="183">
        <f t="shared" si="162"/>
        <v>200000000</v>
      </c>
      <c r="G2626" s="184">
        <f t="shared" si="163"/>
        <v>0</v>
      </c>
      <c r="H2626" s="184">
        <f t="shared" si="160"/>
        <v>0</v>
      </c>
      <c r="I2626" s="184">
        <f t="shared" si="161"/>
        <v>0</v>
      </c>
    </row>
    <row r="2627" spans="1:9" s="2" customFormat="1" x14ac:dyDescent="0.2">
      <c r="A2627" s="228" t="s">
        <v>118</v>
      </c>
      <c r="B2627" s="229">
        <v>750000000</v>
      </c>
      <c r="C2627" s="229">
        <v>90556222</v>
      </c>
      <c r="D2627" s="229">
        <v>69795924</v>
      </c>
      <c r="E2627" s="229">
        <v>69795924</v>
      </c>
      <c r="F2627" s="230">
        <f t="shared" si="162"/>
        <v>659443778</v>
      </c>
      <c r="G2627" s="191">
        <f t="shared" si="163"/>
        <v>12.074162933333334</v>
      </c>
      <c r="H2627" s="191">
        <f t="shared" si="160"/>
        <v>9.3061232</v>
      </c>
      <c r="I2627" s="191">
        <f t="shared" si="161"/>
        <v>9.3061232</v>
      </c>
    </row>
    <row r="2628" spans="1:9" s="2" customFormat="1" x14ac:dyDescent="0.2">
      <c r="A2628" s="185" t="s">
        <v>123</v>
      </c>
      <c r="B2628" s="182">
        <v>290000000</v>
      </c>
      <c r="C2628" s="182">
        <v>148641176</v>
      </c>
      <c r="D2628" s="182">
        <v>34841176</v>
      </c>
      <c r="E2628" s="182">
        <v>34841176</v>
      </c>
      <c r="F2628" s="183">
        <f t="shared" si="162"/>
        <v>141358824</v>
      </c>
      <c r="G2628" s="184">
        <f t="shared" si="163"/>
        <v>51.25557793103448</v>
      </c>
      <c r="H2628" s="184">
        <f t="shared" si="160"/>
        <v>12.014198620689655</v>
      </c>
      <c r="I2628" s="184">
        <f t="shared" si="161"/>
        <v>12.014198620689655</v>
      </c>
    </row>
    <row r="2629" spans="1:9" s="2" customFormat="1" x14ac:dyDescent="0.2">
      <c r="A2629" s="167" t="s">
        <v>127</v>
      </c>
      <c r="B2629" s="231">
        <v>1175000000</v>
      </c>
      <c r="C2629" s="231">
        <v>256904717</v>
      </c>
      <c r="D2629" s="231">
        <v>256904717</v>
      </c>
      <c r="E2629" s="231">
        <v>256904717</v>
      </c>
      <c r="F2629" s="232">
        <f t="shared" si="162"/>
        <v>918095283</v>
      </c>
      <c r="G2629" s="233">
        <f t="shared" si="163"/>
        <v>21.864231234042553</v>
      </c>
      <c r="H2629" s="233">
        <f t="shared" si="160"/>
        <v>21.864231234042553</v>
      </c>
      <c r="I2629" s="233">
        <f t="shared" si="161"/>
        <v>21.864231234042553</v>
      </c>
    </row>
    <row r="2630" spans="1:9" s="2" customFormat="1" x14ac:dyDescent="0.2">
      <c r="A2630" s="228" t="s">
        <v>128</v>
      </c>
      <c r="B2630" s="229">
        <v>275000000</v>
      </c>
      <c r="C2630" s="229">
        <v>256904717</v>
      </c>
      <c r="D2630" s="229">
        <v>256904717</v>
      </c>
      <c r="E2630" s="229">
        <v>256904717</v>
      </c>
      <c r="F2630" s="230">
        <f t="shared" si="162"/>
        <v>18095283</v>
      </c>
      <c r="G2630" s="191">
        <f t="shared" si="163"/>
        <v>93.419897090909089</v>
      </c>
      <c r="H2630" s="191">
        <f t="shared" si="160"/>
        <v>93.419897090909089</v>
      </c>
      <c r="I2630" s="191">
        <f t="shared" si="161"/>
        <v>93.419897090909089</v>
      </c>
    </row>
    <row r="2631" spans="1:9" s="2" customFormat="1" x14ac:dyDescent="0.2">
      <c r="A2631" s="228" t="s">
        <v>130</v>
      </c>
      <c r="B2631" s="229">
        <v>860000000</v>
      </c>
      <c r="C2631" s="229">
        <v>0</v>
      </c>
      <c r="D2631" s="229">
        <v>0</v>
      </c>
      <c r="E2631" s="229">
        <v>0</v>
      </c>
      <c r="F2631" s="230">
        <f t="shared" si="162"/>
        <v>860000000</v>
      </c>
      <c r="G2631" s="191">
        <f t="shared" si="163"/>
        <v>0</v>
      </c>
      <c r="H2631" s="191">
        <f t="shared" ref="H2631:H2694" si="164">IFERROR(IF(D2631&gt;0,+D2631/B2631*100,0),0)</f>
        <v>0</v>
      </c>
      <c r="I2631" s="191">
        <f t="shared" ref="I2631:I2694" si="165">IFERROR(IF(E2631&gt;0,+E2631/B2631*100,0),0)</f>
        <v>0</v>
      </c>
    </row>
    <row r="2632" spans="1:9" s="2" customFormat="1" x14ac:dyDescent="0.2">
      <c r="A2632" s="185" t="s">
        <v>189</v>
      </c>
      <c r="B2632" s="182">
        <v>40000000</v>
      </c>
      <c r="C2632" s="182">
        <v>0</v>
      </c>
      <c r="D2632" s="182">
        <v>0</v>
      </c>
      <c r="E2632" s="182">
        <v>0</v>
      </c>
      <c r="F2632" s="183">
        <f t="shared" si="162"/>
        <v>40000000</v>
      </c>
      <c r="G2632" s="184">
        <f t="shared" si="163"/>
        <v>0</v>
      </c>
      <c r="H2632" s="184">
        <f t="shared" si="164"/>
        <v>0</v>
      </c>
      <c r="I2632" s="184">
        <f t="shared" si="165"/>
        <v>0</v>
      </c>
    </row>
    <row r="2633" spans="1:9" s="2" customFormat="1" x14ac:dyDescent="0.2">
      <c r="A2633" s="167" t="s">
        <v>131</v>
      </c>
      <c r="B2633" s="236">
        <v>489409048337</v>
      </c>
      <c r="C2633" s="236">
        <v>146241975808.70001</v>
      </c>
      <c r="D2633" s="236">
        <v>54570257712.309998</v>
      </c>
      <c r="E2633" s="236">
        <v>54570257712.309998</v>
      </c>
      <c r="F2633" s="237">
        <f t="shared" ref="F2633:F2696" si="166">+B2633-C2633</f>
        <v>343167072528.29999</v>
      </c>
      <c r="G2633" s="233">
        <f t="shared" ref="G2633:G2696" si="167">IFERROR(IF(C2633&gt;0,+C2633/B2633*100,0),0)</f>
        <v>29.881338791268096</v>
      </c>
      <c r="H2633" s="233">
        <f t="shared" si="164"/>
        <v>11.150234736717353</v>
      </c>
      <c r="I2633" s="233">
        <f t="shared" si="165"/>
        <v>11.150234736717353</v>
      </c>
    </row>
    <row r="2634" spans="1:9" s="2" customFormat="1" x14ac:dyDescent="0.2">
      <c r="A2634" s="167" t="s">
        <v>1659</v>
      </c>
      <c r="B2634" s="231">
        <v>489409048337</v>
      </c>
      <c r="C2634" s="231">
        <v>146241975808.70001</v>
      </c>
      <c r="D2634" s="231">
        <v>54570257712.309998</v>
      </c>
      <c r="E2634" s="231">
        <v>54570257712.309998</v>
      </c>
      <c r="F2634" s="232">
        <f t="shared" si="166"/>
        <v>343167072528.29999</v>
      </c>
      <c r="G2634" s="233">
        <f t="shared" si="167"/>
        <v>29.881338791268096</v>
      </c>
      <c r="H2634" s="233">
        <f t="shared" si="164"/>
        <v>11.150234736717353</v>
      </c>
      <c r="I2634" s="233">
        <f t="shared" si="165"/>
        <v>11.150234736717353</v>
      </c>
    </row>
    <row r="2635" spans="1:9" s="2" customFormat="1" x14ac:dyDescent="0.2">
      <c r="A2635" s="185" t="s">
        <v>760</v>
      </c>
      <c r="B2635" s="182">
        <v>1976410526</v>
      </c>
      <c r="C2635" s="182">
        <v>1715192519.4000001</v>
      </c>
      <c r="D2635" s="182">
        <v>469813627.74000001</v>
      </c>
      <c r="E2635" s="182">
        <v>469813627.74000001</v>
      </c>
      <c r="F2635" s="183">
        <f t="shared" si="166"/>
        <v>261218006.5999999</v>
      </c>
      <c r="G2635" s="184">
        <f t="shared" si="167"/>
        <v>86.783211121189922</v>
      </c>
      <c r="H2635" s="184">
        <f t="shared" si="164"/>
        <v>23.771054725702264</v>
      </c>
      <c r="I2635" s="184">
        <f t="shared" si="165"/>
        <v>23.771054725702264</v>
      </c>
    </row>
    <row r="2636" spans="1:9" s="2" customFormat="1" x14ac:dyDescent="0.2">
      <c r="A2636" s="185" t="s">
        <v>761</v>
      </c>
      <c r="B2636" s="182">
        <v>13897000000</v>
      </c>
      <c r="C2636" s="182">
        <v>10564124045.42</v>
      </c>
      <c r="D2636" s="182">
        <v>3189908521.1700001</v>
      </c>
      <c r="E2636" s="182">
        <v>3189908521.1700001</v>
      </c>
      <c r="F2636" s="183">
        <f t="shared" si="166"/>
        <v>3332875954.5799999</v>
      </c>
      <c r="G2636" s="184">
        <f t="shared" si="167"/>
        <v>76.017299024393765</v>
      </c>
      <c r="H2636" s="184">
        <f t="shared" si="164"/>
        <v>22.953936253651868</v>
      </c>
      <c r="I2636" s="184">
        <f t="shared" si="165"/>
        <v>22.953936253651868</v>
      </c>
    </row>
    <row r="2637" spans="1:9" s="2" customFormat="1" x14ac:dyDescent="0.2">
      <c r="A2637" s="185" t="s">
        <v>762</v>
      </c>
      <c r="B2637" s="182">
        <v>4200000000</v>
      </c>
      <c r="C2637" s="182">
        <v>3462240067</v>
      </c>
      <c r="D2637" s="182">
        <v>920997154.00999999</v>
      </c>
      <c r="E2637" s="182">
        <v>920997154.00999999</v>
      </c>
      <c r="F2637" s="183">
        <f t="shared" si="166"/>
        <v>737759933</v>
      </c>
      <c r="G2637" s="184">
        <f t="shared" si="167"/>
        <v>82.43428730952381</v>
      </c>
      <c r="H2637" s="184">
        <f t="shared" si="164"/>
        <v>21.92850366690476</v>
      </c>
      <c r="I2637" s="184">
        <f t="shared" si="165"/>
        <v>21.92850366690476</v>
      </c>
    </row>
    <row r="2638" spans="1:9" s="2" customFormat="1" x14ac:dyDescent="0.2">
      <c r="A2638" s="228" t="s">
        <v>763</v>
      </c>
      <c r="B2638" s="229">
        <v>5423245143</v>
      </c>
      <c r="C2638" s="229">
        <v>2265432479.6700001</v>
      </c>
      <c r="D2638" s="229">
        <v>633972491.86000001</v>
      </c>
      <c r="E2638" s="229">
        <v>633972491.86000001</v>
      </c>
      <c r="F2638" s="230">
        <f t="shared" si="166"/>
        <v>3157812663.3299999</v>
      </c>
      <c r="G2638" s="191">
        <f t="shared" si="167"/>
        <v>41.772636492268553</v>
      </c>
      <c r="H2638" s="191">
        <f t="shared" si="164"/>
        <v>11.689910286985528</v>
      </c>
      <c r="I2638" s="191">
        <f t="shared" si="165"/>
        <v>11.689910286985528</v>
      </c>
    </row>
    <row r="2639" spans="1:9" s="2" customFormat="1" x14ac:dyDescent="0.2">
      <c r="A2639" s="228" t="s">
        <v>764</v>
      </c>
      <c r="B2639" s="229">
        <v>328281500000</v>
      </c>
      <c r="C2639" s="229">
        <v>40767500118.489998</v>
      </c>
      <c r="D2639" s="229">
        <v>12173799983.73</v>
      </c>
      <c r="E2639" s="229">
        <v>12173799983.73</v>
      </c>
      <c r="F2639" s="230">
        <f t="shared" si="166"/>
        <v>287513999881.51001</v>
      </c>
      <c r="G2639" s="191">
        <f t="shared" si="167"/>
        <v>12.418457975393068</v>
      </c>
      <c r="H2639" s="191">
        <f t="shared" si="164"/>
        <v>3.7083417687959876</v>
      </c>
      <c r="I2639" s="191">
        <f t="shared" si="165"/>
        <v>3.7083417687959876</v>
      </c>
    </row>
    <row r="2640" spans="1:9" s="2" customFormat="1" x14ac:dyDescent="0.2">
      <c r="A2640" s="228" t="s">
        <v>765</v>
      </c>
      <c r="B2640" s="229">
        <v>108434108323</v>
      </c>
      <c r="C2640" s="229">
        <v>65933733756.019997</v>
      </c>
      <c r="D2640" s="229">
        <v>27544336461.240002</v>
      </c>
      <c r="E2640" s="229">
        <v>27544336461.240002</v>
      </c>
      <c r="F2640" s="230">
        <f t="shared" si="166"/>
        <v>42500374566.980003</v>
      </c>
      <c r="G2640" s="191">
        <f t="shared" si="167"/>
        <v>60.80534508534781</v>
      </c>
      <c r="H2640" s="191">
        <f t="shared" si="164"/>
        <v>25.401911711388657</v>
      </c>
      <c r="I2640" s="191">
        <f t="shared" si="165"/>
        <v>25.401911711388657</v>
      </c>
    </row>
    <row r="2641" spans="1:9" s="2" customFormat="1" x14ac:dyDescent="0.2">
      <c r="A2641" s="228" t="s">
        <v>766</v>
      </c>
      <c r="B2641" s="229">
        <v>500000000</v>
      </c>
      <c r="C2641" s="229">
        <v>497134742</v>
      </c>
      <c r="D2641" s="229">
        <v>156082999</v>
      </c>
      <c r="E2641" s="229">
        <v>156082999</v>
      </c>
      <c r="F2641" s="230">
        <f t="shared" si="166"/>
        <v>2865258</v>
      </c>
      <c r="G2641" s="191">
        <f t="shared" si="167"/>
        <v>99.426948400000001</v>
      </c>
      <c r="H2641" s="191">
        <f t="shared" si="164"/>
        <v>31.216599800000001</v>
      </c>
      <c r="I2641" s="191">
        <f t="shared" si="165"/>
        <v>31.216599800000001</v>
      </c>
    </row>
    <row r="2642" spans="1:9" s="2" customFormat="1" x14ac:dyDescent="0.2">
      <c r="A2642" s="185" t="s">
        <v>767</v>
      </c>
      <c r="B2642" s="182">
        <v>1270186714</v>
      </c>
      <c r="C2642" s="182">
        <v>341841125.32999998</v>
      </c>
      <c r="D2642" s="182">
        <v>59377682</v>
      </c>
      <c r="E2642" s="182">
        <v>59377682</v>
      </c>
      <c r="F2642" s="183">
        <f t="shared" si="166"/>
        <v>928345588.67000008</v>
      </c>
      <c r="G2642" s="184">
        <f t="shared" si="167"/>
        <v>26.912667371042897</v>
      </c>
      <c r="H2642" s="184">
        <f t="shared" si="164"/>
        <v>4.6747207592032805</v>
      </c>
      <c r="I2642" s="184">
        <f t="shared" si="165"/>
        <v>4.6747207592032805</v>
      </c>
    </row>
    <row r="2643" spans="1:9" s="2" customFormat="1" x14ac:dyDescent="0.2">
      <c r="A2643" s="185" t="s">
        <v>768</v>
      </c>
      <c r="B2643" s="182">
        <v>1260000000</v>
      </c>
      <c r="C2643" s="182">
        <v>741302500</v>
      </c>
      <c r="D2643" s="182">
        <v>38649121.670000002</v>
      </c>
      <c r="E2643" s="182">
        <v>38649121.670000002</v>
      </c>
      <c r="F2643" s="183">
        <f t="shared" si="166"/>
        <v>518697500</v>
      </c>
      <c r="G2643" s="184">
        <f t="shared" si="167"/>
        <v>58.833531746031738</v>
      </c>
      <c r="H2643" s="184">
        <f t="shared" si="164"/>
        <v>3.0673906087301592</v>
      </c>
      <c r="I2643" s="184">
        <f t="shared" si="165"/>
        <v>3.0673906087301592</v>
      </c>
    </row>
    <row r="2644" spans="1:9" s="2" customFormat="1" x14ac:dyDescent="0.2">
      <c r="A2644" s="185" t="s">
        <v>769</v>
      </c>
      <c r="B2644" s="182">
        <v>6927000000</v>
      </c>
      <c r="C2644" s="182">
        <v>4992896627.8599997</v>
      </c>
      <c r="D2644" s="182">
        <v>1746582061.6099999</v>
      </c>
      <c r="E2644" s="182">
        <v>1746582061.6099999</v>
      </c>
      <c r="F2644" s="183">
        <f t="shared" si="166"/>
        <v>1934103372.1400003</v>
      </c>
      <c r="G2644" s="184">
        <f t="shared" si="167"/>
        <v>72.078773319763243</v>
      </c>
      <c r="H2644" s="184">
        <f t="shared" si="164"/>
        <v>25.21411955550743</v>
      </c>
      <c r="I2644" s="184">
        <f t="shared" si="165"/>
        <v>25.21411955550743</v>
      </c>
    </row>
    <row r="2645" spans="1:9" s="2" customFormat="1" x14ac:dyDescent="0.2">
      <c r="A2645" s="228" t="s">
        <v>770</v>
      </c>
      <c r="B2645" s="229">
        <v>17239597631</v>
      </c>
      <c r="C2645" s="229">
        <v>14960577827.51</v>
      </c>
      <c r="D2645" s="229">
        <v>7636737608.2799997</v>
      </c>
      <c r="E2645" s="229">
        <v>7636737608.2799997</v>
      </c>
      <c r="F2645" s="230">
        <f t="shared" si="166"/>
        <v>2279019803.4899998</v>
      </c>
      <c r="G2645" s="191">
        <f t="shared" si="167"/>
        <v>86.780319052273597</v>
      </c>
      <c r="H2645" s="191">
        <f t="shared" si="164"/>
        <v>44.297655732682109</v>
      </c>
      <c r="I2645" s="191">
        <f t="shared" si="165"/>
        <v>44.297655732682109</v>
      </c>
    </row>
    <row r="2646" spans="1:9" s="2" customFormat="1" x14ac:dyDescent="0.2">
      <c r="A2646" s="167" t="s">
        <v>771</v>
      </c>
      <c r="B2646" s="231">
        <v>39866092734</v>
      </c>
      <c r="C2646" s="231">
        <v>18857720331.18</v>
      </c>
      <c r="D2646" s="231">
        <v>7098544968.3699999</v>
      </c>
      <c r="E2646" s="231">
        <v>7098544968.3699999</v>
      </c>
      <c r="F2646" s="232">
        <f t="shared" si="166"/>
        <v>21008372402.82</v>
      </c>
      <c r="G2646" s="233">
        <f t="shared" si="167"/>
        <v>47.302655058284898</v>
      </c>
      <c r="H2646" s="233">
        <f t="shared" si="164"/>
        <v>17.805971143783474</v>
      </c>
      <c r="I2646" s="233">
        <f t="shared" si="165"/>
        <v>17.805971143783474</v>
      </c>
    </row>
    <row r="2647" spans="1:9" s="2" customFormat="1" x14ac:dyDescent="0.2">
      <c r="A2647" s="171" t="s">
        <v>109</v>
      </c>
      <c r="B2647" s="172">
        <v>1061000000</v>
      </c>
      <c r="C2647" s="172">
        <v>505950486.5</v>
      </c>
      <c r="D2647" s="172">
        <v>272746858.92000002</v>
      </c>
      <c r="E2647" s="172">
        <v>272746858.92000002</v>
      </c>
      <c r="F2647" s="173">
        <f t="shared" si="166"/>
        <v>555049513.5</v>
      </c>
      <c r="G2647" s="174">
        <f t="shared" si="167"/>
        <v>47.686190999057494</v>
      </c>
      <c r="H2647" s="174">
        <f t="shared" si="164"/>
        <v>25.706584252591895</v>
      </c>
      <c r="I2647" s="174">
        <f t="shared" si="165"/>
        <v>25.706584252591895</v>
      </c>
    </row>
    <row r="2648" spans="1:9" s="2" customFormat="1" x14ac:dyDescent="0.2">
      <c r="A2648" s="167" t="s">
        <v>29</v>
      </c>
      <c r="B2648" s="231">
        <v>921000000</v>
      </c>
      <c r="C2648" s="231">
        <v>505950486.5</v>
      </c>
      <c r="D2648" s="231">
        <v>272746858.92000002</v>
      </c>
      <c r="E2648" s="231">
        <v>272746858.92000002</v>
      </c>
      <c r="F2648" s="232">
        <f t="shared" si="166"/>
        <v>415049513.5</v>
      </c>
      <c r="G2648" s="233">
        <f t="shared" si="167"/>
        <v>54.934906243213902</v>
      </c>
      <c r="H2648" s="233">
        <f t="shared" si="164"/>
        <v>29.614208351791532</v>
      </c>
      <c r="I2648" s="233">
        <f t="shared" si="165"/>
        <v>29.614208351791532</v>
      </c>
    </row>
    <row r="2649" spans="1:9" s="2" customFormat="1" x14ac:dyDescent="0.2">
      <c r="A2649" s="185" t="s">
        <v>113</v>
      </c>
      <c r="B2649" s="182">
        <v>921000000</v>
      </c>
      <c r="C2649" s="182">
        <v>505950486.5</v>
      </c>
      <c r="D2649" s="182">
        <v>272746858.92000002</v>
      </c>
      <c r="E2649" s="182">
        <v>272746858.92000002</v>
      </c>
      <c r="F2649" s="183">
        <f t="shared" si="166"/>
        <v>415049513.5</v>
      </c>
      <c r="G2649" s="184">
        <f t="shared" si="167"/>
        <v>54.934906243213902</v>
      </c>
      <c r="H2649" s="184">
        <f t="shared" si="164"/>
        <v>29.614208351791532</v>
      </c>
      <c r="I2649" s="184">
        <f t="shared" si="165"/>
        <v>29.614208351791532</v>
      </c>
    </row>
    <row r="2650" spans="1:9" s="2" customFormat="1" x14ac:dyDescent="0.2">
      <c r="A2650" s="171" t="s">
        <v>30</v>
      </c>
      <c r="B2650" s="172">
        <v>30000000</v>
      </c>
      <c r="C2650" s="172">
        <v>0</v>
      </c>
      <c r="D2650" s="172">
        <v>0</v>
      </c>
      <c r="E2650" s="172">
        <v>0</v>
      </c>
      <c r="F2650" s="173">
        <f t="shared" si="166"/>
        <v>30000000</v>
      </c>
      <c r="G2650" s="174">
        <f t="shared" si="167"/>
        <v>0</v>
      </c>
      <c r="H2650" s="174">
        <f t="shared" si="164"/>
        <v>0</v>
      </c>
      <c r="I2650" s="174">
        <f t="shared" si="165"/>
        <v>0</v>
      </c>
    </row>
    <row r="2651" spans="1:9" s="2" customFormat="1" x14ac:dyDescent="0.2">
      <c r="A2651" s="185" t="s">
        <v>124</v>
      </c>
      <c r="B2651" s="182">
        <v>30000000</v>
      </c>
      <c r="C2651" s="182">
        <v>0</v>
      </c>
      <c r="D2651" s="182">
        <v>0</v>
      </c>
      <c r="E2651" s="182">
        <v>0</v>
      </c>
      <c r="F2651" s="183">
        <f t="shared" si="166"/>
        <v>30000000</v>
      </c>
      <c r="G2651" s="184">
        <f t="shared" si="167"/>
        <v>0</v>
      </c>
      <c r="H2651" s="184">
        <f t="shared" si="164"/>
        <v>0</v>
      </c>
      <c r="I2651" s="184">
        <f t="shared" si="165"/>
        <v>0</v>
      </c>
    </row>
    <row r="2652" spans="1:9" s="2" customFormat="1" x14ac:dyDescent="0.2">
      <c r="A2652" s="167" t="s">
        <v>127</v>
      </c>
      <c r="B2652" s="231">
        <v>110000000</v>
      </c>
      <c r="C2652" s="231">
        <v>0</v>
      </c>
      <c r="D2652" s="231">
        <v>0</v>
      </c>
      <c r="E2652" s="231">
        <v>0</v>
      </c>
      <c r="F2652" s="232">
        <f t="shared" si="166"/>
        <v>110000000</v>
      </c>
      <c r="G2652" s="233">
        <f t="shared" si="167"/>
        <v>0</v>
      </c>
      <c r="H2652" s="233">
        <f t="shared" si="164"/>
        <v>0</v>
      </c>
      <c r="I2652" s="233">
        <f t="shared" si="165"/>
        <v>0</v>
      </c>
    </row>
    <row r="2653" spans="1:9" s="2" customFormat="1" x14ac:dyDescent="0.2">
      <c r="A2653" s="185" t="s">
        <v>130</v>
      </c>
      <c r="B2653" s="182">
        <v>110000000</v>
      </c>
      <c r="C2653" s="182">
        <v>0</v>
      </c>
      <c r="D2653" s="182">
        <v>0</v>
      </c>
      <c r="E2653" s="182">
        <v>0</v>
      </c>
      <c r="F2653" s="183">
        <f t="shared" si="166"/>
        <v>110000000</v>
      </c>
      <c r="G2653" s="184">
        <f t="shared" si="167"/>
        <v>0</v>
      </c>
      <c r="H2653" s="184">
        <f t="shared" si="164"/>
        <v>0</v>
      </c>
      <c r="I2653" s="184">
        <f t="shared" si="165"/>
        <v>0</v>
      </c>
    </row>
    <row r="2654" spans="1:9" s="2" customFormat="1" x14ac:dyDescent="0.2">
      <c r="A2654" s="171" t="s">
        <v>131</v>
      </c>
      <c r="B2654" s="172">
        <v>38805092734</v>
      </c>
      <c r="C2654" s="172">
        <v>18351769844.68</v>
      </c>
      <c r="D2654" s="172">
        <v>6825798109.4499998</v>
      </c>
      <c r="E2654" s="172">
        <v>6825798109.4499998</v>
      </c>
      <c r="F2654" s="173">
        <f t="shared" si="166"/>
        <v>20453322889.32</v>
      </c>
      <c r="G2654" s="174">
        <f t="shared" si="167"/>
        <v>47.292168506018442</v>
      </c>
      <c r="H2654" s="174">
        <f t="shared" si="164"/>
        <v>17.589954381089303</v>
      </c>
      <c r="I2654" s="174">
        <f t="shared" si="165"/>
        <v>17.589954381089303</v>
      </c>
    </row>
    <row r="2655" spans="1:9" s="2" customFormat="1" x14ac:dyDescent="0.2">
      <c r="A2655" s="171" t="s">
        <v>1659</v>
      </c>
      <c r="B2655" s="172">
        <v>38805092734</v>
      </c>
      <c r="C2655" s="172">
        <v>18351769844.68</v>
      </c>
      <c r="D2655" s="172">
        <v>6825798109.4499998</v>
      </c>
      <c r="E2655" s="172">
        <v>6825798109.4499998</v>
      </c>
      <c r="F2655" s="173">
        <f t="shared" si="166"/>
        <v>20453322889.32</v>
      </c>
      <c r="G2655" s="174">
        <f t="shared" si="167"/>
        <v>47.292168506018442</v>
      </c>
      <c r="H2655" s="174">
        <f t="shared" si="164"/>
        <v>17.589954381089303</v>
      </c>
      <c r="I2655" s="174">
        <f t="shared" si="165"/>
        <v>17.589954381089303</v>
      </c>
    </row>
    <row r="2656" spans="1:9" s="2" customFormat="1" x14ac:dyDescent="0.2">
      <c r="A2656" s="185" t="s">
        <v>772</v>
      </c>
      <c r="B2656" s="182">
        <v>38805092734</v>
      </c>
      <c r="C2656" s="182">
        <v>18351769844.68</v>
      </c>
      <c r="D2656" s="182">
        <v>6825798109.4499998</v>
      </c>
      <c r="E2656" s="182">
        <v>6825798109.4499998</v>
      </c>
      <c r="F2656" s="183">
        <f t="shared" si="166"/>
        <v>20453322889.32</v>
      </c>
      <c r="G2656" s="184">
        <f t="shared" si="167"/>
        <v>47.292168506018442</v>
      </c>
      <c r="H2656" s="184">
        <f t="shared" si="164"/>
        <v>17.589954381089303</v>
      </c>
      <c r="I2656" s="184">
        <f t="shared" si="165"/>
        <v>17.589954381089303</v>
      </c>
    </row>
    <row r="2657" spans="1:9" s="2" customFormat="1" x14ac:dyDescent="0.2">
      <c r="A2657" s="167" t="s">
        <v>773</v>
      </c>
      <c r="B2657" s="231">
        <v>978337236991</v>
      </c>
      <c r="C2657" s="231">
        <v>339069987545.1499</v>
      </c>
      <c r="D2657" s="231">
        <v>80706113260.839996</v>
      </c>
      <c r="E2657" s="231">
        <v>77206363569.529999</v>
      </c>
      <c r="F2657" s="232">
        <f t="shared" si="166"/>
        <v>639267249445.8501</v>
      </c>
      <c r="G2657" s="233">
        <f t="shared" si="167"/>
        <v>34.657782074001659</v>
      </c>
      <c r="H2657" s="233">
        <f t="shared" si="164"/>
        <v>8.249314266015455</v>
      </c>
      <c r="I2657" s="233">
        <f t="shared" si="165"/>
        <v>7.891590000906838</v>
      </c>
    </row>
    <row r="2658" spans="1:9" s="2" customFormat="1" x14ac:dyDescent="0.2">
      <c r="A2658" s="167" t="s">
        <v>109</v>
      </c>
      <c r="B2658" s="231">
        <v>110514000000</v>
      </c>
      <c r="C2658" s="231">
        <v>47914414188.470001</v>
      </c>
      <c r="D2658" s="231">
        <v>37852367883.709999</v>
      </c>
      <c r="E2658" s="231">
        <v>37770727218.770004</v>
      </c>
      <c r="F2658" s="232">
        <f t="shared" si="166"/>
        <v>62599585811.529999</v>
      </c>
      <c r="G2658" s="233">
        <f t="shared" si="167"/>
        <v>43.355967740259153</v>
      </c>
      <c r="H2658" s="233">
        <f t="shared" si="164"/>
        <v>34.251197028168377</v>
      </c>
      <c r="I2658" s="233">
        <f t="shared" si="165"/>
        <v>34.177323433022067</v>
      </c>
    </row>
    <row r="2659" spans="1:9" s="2" customFormat="1" x14ac:dyDescent="0.2">
      <c r="A2659" s="171" t="s">
        <v>28</v>
      </c>
      <c r="B2659" s="172">
        <v>78010000000</v>
      </c>
      <c r="C2659" s="172">
        <v>26835079280</v>
      </c>
      <c r="D2659" s="172">
        <v>26641869302</v>
      </c>
      <c r="E2659" s="172">
        <v>26641869302</v>
      </c>
      <c r="F2659" s="173">
        <f t="shared" si="166"/>
        <v>51174920720</v>
      </c>
      <c r="G2659" s="174">
        <f t="shared" si="167"/>
        <v>34.39953759774388</v>
      </c>
      <c r="H2659" s="174">
        <f t="shared" si="164"/>
        <v>34.151864250737084</v>
      </c>
      <c r="I2659" s="174">
        <f t="shared" si="165"/>
        <v>34.151864250737084</v>
      </c>
    </row>
    <row r="2660" spans="1:9" s="2" customFormat="1" x14ac:dyDescent="0.2">
      <c r="A2660" s="228" t="s">
        <v>110</v>
      </c>
      <c r="B2660" s="229">
        <v>52042000000</v>
      </c>
      <c r="C2660" s="229">
        <v>17901691411</v>
      </c>
      <c r="D2660" s="229">
        <v>17708481433</v>
      </c>
      <c r="E2660" s="229">
        <v>17708481433</v>
      </c>
      <c r="F2660" s="230">
        <f t="shared" si="166"/>
        <v>34140308589</v>
      </c>
      <c r="G2660" s="191">
        <f t="shared" si="167"/>
        <v>34.398546195380654</v>
      </c>
      <c r="H2660" s="191">
        <f t="shared" si="164"/>
        <v>34.027288407440146</v>
      </c>
      <c r="I2660" s="191">
        <f t="shared" si="165"/>
        <v>34.027288407440146</v>
      </c>
    </row>
    <row r="2661" spans="1:9" s="2" customFormat="1" x14ac:dyDescent="0.2">
      <c r="A2661" s="228" t="s">
        <v>111</v>
      </c>
      <c r="B2661" s="229">
        <v>19564000000</v>
      </c>
      <c r="C2661" s="229">
        <v>7337068856</v>
      </c>
      <c r="D2661" s="229">
        <v>7337068856</v>
      </c>
      <c r="E2661" s="229">
        <v>7337068856</v>
      </c>
      <c r="F2661" s="230">
        <f t="shared" si="166"/>
        <v>12226931144</v>
      </c>
      <c r="G2661" s="191">
        <f t="shared" si="167"/>
        <v>37.502907667143731</v>
      </c>
      <c r="H2661" s="191">
        <f t="shared" si="164"/>
        <v>37.502907667143731</v>
      </c>
      <c r="I2661" s="191">
        <f t="shared" si="165"/>
        <v>37.502907667143731</v>
      </c>
    </row>
    <row r="2662" spans="1:9" s="2" customFormat="1" x14ac:dyDescent="0.2">
      <c r="A2662" s="228" t="s">
        <v>112</v>
      </c>
      <c r="B2662" s="229">
        <v>6404000000</v>
      </c>
      <c r="C2662" s="229">
        <v>1596319013</v>
      </c>
      <c r="D2662" s="229">
        <v>1596319013</v>
      </c>
      <c r="E2662" s="229">
        <v>1596319013</v>
      </c>
      <c r="F2662" s="230">
        <f t="shared" si="166"/>
        <v>4807680987</v>
      </c>
      <c r="G2662" s="191">
        <f t="shared" si="167"/>
        <v>24.926905262336042</v>
      </c>
      <c r="H2662" s="191">
        <f t="shared" si="164"/>
        <v>24.926905262336042</v>
      </c>
      <c r="I2662" s="191">
        <f t="shared" si="165"/>
        <v>24.926905262336042</v>
      </c>
    </row>
    <row r="2663" spans="1:9" s="2" customFormat="1" x14ac:dyDescent="0.2">
      <c r="A2663" s="167" t="s">
        <v>29</v>
      </c>
      <c r="B2663" s="231">
        <v>28587137629</v>
      </c>
      <c r="C2663" s="231">
        <v>20415570844.470001</v>
      </c>
      <c r="D2663" s="231">
        <v>10547555277.709999</v>
      </c>
      <c r="E2663" s="231">
        <v>10465914612.77</v>
      </c>
      <c r="F2663" s="232">
        <f t="shared" si="166"/>
        <v>8171566784.5299988</v>
      </c>
      <c r="G2663" s="233">
        <f t="shared" si="167"/>
        <v>71.415232645606267</v>
      </c>
      <c r="H2663" s="233">
        <f t="shared" si="164"/>
        <v>36.896157336893054</v>
      </c>
      <c r="I2663" s="233">
        <f t="shared" si="165"/>
        <v>36.610572029264425</v>
      </c>
    </row>
    <row r="2664" spans="1:9" s="2" customFormat="1" x14ac:dyDescent="0.2">
      <c r="A2664" s="185" t="s">
        <v>113</v>
      </c>
      <c r="B2664" s="182">
        <v>28587137629</v>
      </c>
      <c r="C2664" s="182">
        <v>20415570844.470001</v>
      </c>
      <c r="D2664" s="182">
        <v>10547555277.709999</v>
      </c>
      <c r="E2664" s="182">
        <v>10465914612.77</v>
      </c>
      <c r="F2664" s="183">
        <f t="shared" si="166"/>
        <v>8171566784.5299988</v>
      </c>
      <c r="G2664" s="184">
        <f t="shared" si="167"/>
        <v>71.415232645606267</v>
      </c>
      <c r="H2664" s="184">
        <f t="shared" si="164"/>
        <v>36.896157336893054</v>
      </c>
      <c r="I2664" s="184">
        <f t="shared" si="165"/>
        <v>36.610572029264425</v>
      </c>
    </row>
    <row r="2665" spans="1:9" s="2" customFormat="1" x14ac:dyDescent="0.2">
      <c r="A2665" s="167" t="s">
        <v>30</v>
      </c>
      <c r="B2665" s="231">
        <v>1935862371</v>
      </c>
      <c r="C2665" s="231">
        <v>187019380</v>
      </c>
      <c r="D2665" s="231">
        <v>187019380</v>
      </c>
      <c r="E2665" s="231">
        <v>187019380</v>
      </c>
      <c r="F2665" s="232">
        <f t="shared" si="166"/>
        <v>1748842991</v>
      </c>
      <c r="G2665" s="233">
        <f t="shared" si="167"/>
        <v>9.6607787207203266</v>
      </c>
      <c r="H2665" s="233">
        <f t="shared" si="164"/>
        <v>9.6607787207203266</v>
      </c>
      <c r="I2665" s="233">
        <f t="shared" si="165"/>
        <v>9.6607787207203266</v>
      </c>
    </row>
    <row r="2666" spans="1:9" s="2" customFormat="1" x14ac:dyDescent="0.2">
      <c r="A2666" s="228" t="s">
        <v>115</v>
      </c>
      <c r="B2666" s="229">
        <v>348000000</v>
      </c>
      <c r="C2666" s="229">
        <v>0</v>
      </c>
      <c r="D2666" s="229">
        <v>0</v>
      </c>
      <c r="E2666" s="229">
        <v>0</v>
      </c>
      <c r="F2666" s="230">
        <f t="shared" si="166"/>
        <v>348000000</v>
      </c>
      <c r="G2666" s="191">
        <f t="shared" si="167"/>
        <v>0</v>
      </c>
      <c r="H2666" s="191">
        <f t="shared" si="164"/>
        <v>0</v>
      </c>
      <c r="I2666" s="191">
        <f t="shared" si="165"/>
        <v>0</v>
      </c>
    </row>
    <row r="2667" spans="1:9" s="2" customFormat="1" x14ac:dyDescent="0.2">
      <c r="A2667" s="185" t="s">
        <v>118</v>
      </c>
      <c r="B2667" s="182">
        <v>407000000</v>
      </c>
      <c r="C2667" s="182">
        <v>187019380</v>
      </c>
      <c r="D2667" s="182">
        <v>187019380</v>
      </c>
      <c r="E2667" s="182">
        <v>187019380</v>
      </c>
      <c r="F2667" s="183">
        <f t="shared" si="166"/>
        <v>219980620</v>
      </c>
      <c r="G2667" s="184">
        <f t="shared" si="167"/>
        <v>45.950707616707618</v>
      </c>
      <c r="H2667" s="184">
        <f t="shared" si="164"/>
        <v>45.950707616707618</v>
      </c>
      <c r="I2667" s="184">
        <f t="shared" si="165"/>
        <v>45.950707616707618</v>
      </c>
    </row>
    <row r="2668" spans="1:9" s="2" customFormat="1" x14ac:dyDescent="0.2">
      <c r="A2668" s="228" t="s">
        <v>124</v>
      </c>
      <c r="B2668" s="229">
        <v>1180862371</v>
      </c>
      <c r="C2668" s="229">
        <v>0</v>
      </c>
      <c r="D2668" s="229">
        <v>0</v>
      </c>
      <c r="E2668" s="229">
        <v>0</v>
      </c>
      <c r="F2668" s="230">
        <f t="shared" si="166"/>
        <v>1180862371</v>
      </c>
      <c r="G2668" s="191">
        <f t="shared" si="167"/>
        <v>0</v>
      </c>
      <c r="H2668" s="191">
        <f t="shared" si="164"/>
        <v>0</v>
      </c>
      <c r="I2668" s="191">
        <f t="shared" si="165"/>
        <v>0</v>
      </c>
    </row>
    <row r="2669" spans="1:9" s="2" customFormat="1" x14ac:dyDescent="0.2">
      <c r="A2669" s="167" t="s">
        <v>127</v>
      </c>
      <c r="B2669" s="231">
        <v>1981000000</v>
      </c>
      <c r="C2669" s="231">
        <v>476744684</v>
      </c>
      <c r="D2669" s="231">
        <v>475923924</v>
      </c>
      <c r="E2669" s="231">
        <v>475923924</v>
      </c>
      <c r="F2669" s="232">
        <f t="shared" si="166"/>
        <v>1504255316</v>
      </c>
      <c r="G2669" s="233">
        <f t="shared" si="167"/>
        <v>24.065859868753154</v>
      </c>
      <c r="H2669" s="233">
        <f t="shared" si="164"/>
        <v>24.024428268551237</v>
      </c>
      <c r="I2669" s="233">
        <f t="shared" si="165"/>
        <v>24.024428268551237</v>
      </c>
    </row>
    <row r="2670" spans="1:9" s="2" customFormat="1" x14ac:dyDescent="0.2">
      <c r="A2670" s="185" t="s">
        <v>128</v>
      </c>
      <c r="B2670" s="182">
        <v>1064000000</v>
      </c>
      <c r="C2670" s="182">
        <v>476744684</v>
      </c>
      <c r="D2670" s="182">
        <v>475923924</v>
      </c>
      <c r="E2670" s="182">
        <v>475923924</v>
      </c>
      <c r="F2670" s="183">
        <f t="shared" si="166"/>
        <v>587255316</v>
      </c>
      <c r="G2670" s="184">
        <f t="shared" si="167"/>
        <v>44.806831203007519</v>
      </c>
      <c r="H2670" s="184">
        <f t="shared" si="164"/>
        <v>44.729692105263155</v>
      </c>
      <c r="I2670" s="184">
        <f t="shared" si="165"/>
        <v>44.729692105263155</v>
      </c>
    </row>
    <row r="2671" spans="1:9" s="2" customFormat="1" x14ac:dyDescent="0.2">
      <c r="A2671" s="185" t="s">
        <v>130</v>
      </c>
      <c r="B2671" s="182">
        <v>917000000</v>
      </c>
      <c r="C2671" s="182">
        <v>0</v>
      </c>
      <c r="D2671" s="182">
        <v>0</v>
      </c>
      <c r="E2671" s="182">
        <v>0</v>
      </c>
      <c r="F2671" s="183">
        <f t="shared" si="166"/>
        <v>917000000</v>
      </c>
      <c r="G2671" s="184">
        <f t="shared" si="167"/>
        <v>0</v>
      </c>
      <c r="H2671" s="184">
        <f t="shared" si="164"/>
        <v>0</v>
      </c>
      <c r="I2671" s="184">
        <f t="shared" si="165"/>
        <v>0</v>
      </c>
    </row>
    <row r="2672" spans="1:9" s="2" customFormat="1" x14ac:dyDescent="0.2">
      <c r="A2672" s="167" t="s">
        <v>131</v>
      </c>
      <c r="B2672" s="231">
        <v>867823236991</v>
      </c>
      <c r="C2672" s="231">
        <v>291155573356.67999</v>
      </c>
      <c r="D2672" s="231">
        <v>42853745377.130005</v>
      </c>
      <c r="E2672" s="231">
        <v>39435636350.760002</v>
      </c>
      <c r="F2672" s="232">
        <f t="shared" si="166"/>
        <v>576667663634.32007</v>
      </c>
      <c r="G2672" s="233">
        <f t="shared" si="167"/>
        <v>33.550101097338967</v>
      </c>
      <c r="H2672" s="233">
        <f t="shared" si="164"/>
        <v>4.9380730488061859</v>
      </c>
      <c r="I2672" s="233">
        <f t="shared" si="165"/>
        <v>4.5442014767310246</v>
      </c>
    </row>
    <row r="2673" spans="1:9" s="2" customFormat="1" x14ac:dyDescent="0.2">
      <c r="A2673" s="167" t="s">
        <v>1659</v>
      </c>
      <c r="B2673" s="231">
        <v>867823236991</v>
      </c>
      <c r="C2673" s="231">
        <v>291155573356.67999</v>
      </c>
      <c r="D2673" s="231">
        <v>42853745377.130005</v>
      </c>
      <c r="E2673" s="231">
        <v>39435636350.760002</v>
      </c>
      <c r="F2673" s="232">
        <f t="shared" si="166"/>
        <v>576667663634.32007</v>
      </c>
      <c r="G2673" s="233">
        <f t="shared" si="167"/>
        <v>33.550101097338967</v>
      </c>
      <c r="H2673" s="233">
        <f t="shared" si="164"/>
        <v>4.9380730488061859</v>
      </c>
      <c r="I2673" s="233">
        <f t="shared" si="165"/>
        <v>4.5442014767310246</v>
      </c>
    </row>
    <row r="2674" spans="1:9" s="2" customFormat="1" x14ac:dyDescent="0.2">
      <c r="A2674" s="185" t="s">
        <v>769</v>
      </c>
      <c r="B2674" s="182">
        <v>23899512456</v>
      </c>
      <c r="C2674" s="182">
        <v>17137621101.91</v>
      </c>
      <c r="D2674" s="182">
        <v>3974104375.0999999</v>
      </c>
      <c r="E2674" s="182">
        <v>3482557583.0700002</v>
      </c>
      <c r="F2674" s="183">
        <f t="shared" si="166"/>
        <v>6761891354.0900002</v>
      </c>
      <c r="G2674" s="184">
        <f t="shared" si="167"/>
        <v>71.706990397653826</v>
      </c>
      <c r="H2674" s="184">
        <f t="shared" si="164"/>
        <v>16.628390986705238</v>
      </c>
      <c r="I2674" s="184">
        <f t="shared" si="165"/>
        <v>14.571667892730172</v>
      </c>
    </row>
    <row r="2675" spans="1:9" s="2" customFormat="1" x14ac:dyDescent="0.2">
      <c r="A2675" s="185" t="s">
        <v>774</v>
      </c>
      <c r="B2675" s="182">
        <v>581923724535</v>
      </c>
      <c r="C2675" s="182">
        <v>210649090999.82999</v>
      </c>
      <c r="D2675" s="182">
        <v>23845329285.630001</v>
      </c>
      <c r="E2675" s="182">
        <v>21714835327.580002</v>
      </c>
      <c r="F2675" s="183">
        <f t="shared" si="166"/>
        <v>371274633535.17004</v>
      </c>
      <c r="G2675" s="184">
        <f t="shared" si="167"/>
        <v>36.19874600715999</v>
      </c>
      <c r="H2675" s="184">
        <f t="shared" si="164"/>
        <v>4.0976726468205396</v>
      </c>
      <c r="I2675" s="184">
        <f t="shared" si="165"/>
        <v>3.7315604111057263</v>
      </c>
    </row>
    <row r="2676" spans="1:9" s="2" customFormat="1" x14ac:dyDescent="0.2">
      <c r="A2676" s="185" t="s">
        <v>775</v>
      </c>
      <c r="B2676" s="182">
        <v>230000000000</v>
      </c>
      <c r="C2676" s="182">
        <v>42118968716.230003</v>
      </c>
      <c r="D2676" s="182">
        <v>9320197911.0900002</v>
      </c>
      <c r="E2676" s="182">
        <v>8588977169.8000002</v>
      </c>
      <c r="F2676" s="183">
        <f t="shared" si="166"/>
        <v>187881031283.76999</v>
      </c>
      <c r="G2676" s="184">
        <f t="shared" si="167"/>
        <v>18.312595094013044</v>
      </c>
      <c r="H2676" s="184">
        <f t="shared" si="164"/>
        <v>4.052259961343478</v>
      </c>
      <c r="I2676" s="184">
        <f t="shared" si="165"/>
        <v>3.7343378999130437</v>
      </c>
    </row>
    <row r="2677" spans="1:9" s="2" customFormat="1" x14ac:dyDescent="0.2">
      <c r="A2677" s="185" t="s">
        <v>776</v>
      </c>
      <c r="B2677" s="182">
        <v>7000000000</v>
      </c>
      <c r="C2677" s="182">
        <v>6168407271.9099998</v>
      </c>
      <c r="D2677" s="182">
        <v>1614437043.51</v>
      </c>
      <c r="E2677" s="182">
        <v>1599798815.51</v>
      </c>
      <c r="F2677" s="183">
        <f t="shared" si="166"/>
        <v>831592728.09000015</v>
      </c>
      <c r="G2677" s="184">
        <f t="shared" si="167"/>
        <v>88.120103884428573</v>
      </c>
      <c r="H2677" s="184">
        <f t="shared" si="164"/>
        <v>23.063386335857142</v>
      </c>
      <c r="I2677" s="184">
        <f t="shared" si="165"/>
        <v>22.854268792999999</v>
      </c>
    </row>
    <row r="2678" spans="1:9" s="2" customFormat="1" x14ac:dyDescent="0.2">
      <c r="A2678" s="185" t="s">
        <v>777</v>
      </c>
      <c r="B2678" s="182">
        <v>20000000000</v>
      </c>
      <c r="C2678" s="182">
        <v>12349980506.799999</v>
      </c>
      <c r="D2678" s="182">
        <v>3560336202.8000002</v>
      </c>
      <c r="E2678" s="182">
        <v>3522754202.8000002</v>
      </c>
      <c r="F2678" s="183">
        <f t="shared" si="166"/>
        <v>7650019493.2000008</v>
      </c>
      <c r="G2678" s="184">
        <f t="shared" si="167"/>
        <v>61.749902534</v>
      </c>
      <c r="H2678" s="184">
        <f t="shared" si="164"/>
        <v>17.801681014</v>
      </c>
      <c r="I2678" s="184">
        <f t="shared" si="165"/>
        <v>17.613771014000001</v>
      </c>
    </row>
    <row r="2679" spans="1:9" s="2" customFormat="1" x14ac:dyDescent="0.2">
      <c r="A2679" s="185" t="s">
        <v>778</v>
      </c>
      <c r="B2679" s="182">
        <v>5000000000</v>
      </c>
      <c r="C2679" s="182">
        <v>2731504760</v>
      </c>
      <c r="D2679" s="182">
        <v>539340559</v>
      </c>
      <c r="E2679" s="182">
        <v>526713252</v>
      </c>
      <c r="F2679" s="183">
        <f t="shared" si="166"/>
        <v>2268495240</v>
      </c>
      <c r="G2679" s="184">
        <f t="shared" si="167"/>
        <v>54.630095199999992</v>
      </c>
      <c r="H2679" s="184">
        <f t="shared" si="164"/>
        <v>10.786811180000001</v>
      </c>
      <c r="I2679" s="184">
        <f t="shared" si="165"/>
        <v>10.534265039999999</v>
      </c>
    </row>
    <row r="2680" spans="1:9" s="2" customFormat="1" x14ac:dyDescent="0.2">
      <c r="A2680" s="167" t="s">
        <v>91</v>
      </c>
      <c r="B2680" s="231">
        <v>190585191002</v>
      </c>
      <c r="C2680" s="231">
        <v>63321198969.770004</v>
      </c>
      <c r="D2680" s="231">
        <v>45808982733.480003</v>
      </c>
      <c r="E2680" s="231">
        <v>44912274204.480003</v>
      </c>
      <c r="F2680" s="232">
        <f t="shared" si="166"/>
        <v>127263992032.23</v>
      </c>
      <c r="G2680" s="233">
        <f t="shared" si="167"/>
        <v>33.224616580574462</v>
      </c>
      <c r="H2680" s="233">
        <f t="shared" si="164"/>
        <v>24.035961289877598</v>
      </c>
      <c r="I2680" s="233">
        <f t="shared" si="165"/>
        <v>23.565458558639371</v>
      </c>
    </row>
    <row r="2681" spans="1:9" s="2" customFormat="1" x14ac:dyDescent="0.2">
      <c r="A2681" s="167" t="s">
        <v>779</v>
      </c>
      <c r="B2681" s="231">
        <v>190585191002</v>
      </c>
      <c r="C2681" s="231">
        <v>63321198969.770004</v>
      </c>
      <c r="D2681" s="231">
        <v>45808982733.480003</v>
      </c>
      <c r="E2681" s="231">
        <v>44912274204.480003</v>
      </c>
      <c r="F2681" s="232">
        <f t="shared" si="166"/>
        <v>127263992032.23</v>
      </c>
      <c r="G2681" s="233">
        <f t="shared" si="167"/>
        <v>33.224616580574462</v>
      </c>
      <c r="H2681" s="233">
        <f t="shared" si="164"/>
        <v>24.035961289877598</v>
      </c>
      <c r="I2681" s="233">
        <f t="shared" si="165"/>
        <v>23.565458558639371</v>
      </c>
    </row>
    <row r="2682" spans="1:9" s="2" customFormat="1" x14ac:dyDescent="0.2">
      <c r="A2682" s="167" t="s">
        <v>109</v>
      </c>
      <c r="B2682" s="231">
        <v>149047000000</v>
      </c>
      <c r="C2682" s="231">
        <v>49924228957.240005</v>
      </c>
      <c r="D2682" s="231">
        <v>43433631234.740005</v>
      </c>
      <c r="E2682" s="231">
        <v>42536922705.740005</v>
      </c>
      <c r="F2682" s="232">
        <f t="shared" si="166"/>
        <v>99122771042.759995</v>
      </c>
      <c r="G2682" s="233">
        <f t="shared" si="167"/>
        <v>33.495628195965033</v>
      </c>
      <c r="H2682" s="233">
        <f t="shared" si="164"/>
        <v>29.14089598230089</v>
      </c>
      <c r="I2682" s="233">
        <f t="shared" si="165"/>
        <v>28.53926795288735</v>
      </c>
    </row>
    <row r="2683" spans="1:9" s="2" customFormat="1" x14ac:dyDescent="0.2">
      <c r="A2683" s="167" t="s">
        <v>28</v>
      </c>
      <c r="B2683" s="231">
        <v>113864000000</v>
      </c>
      <c r="C2683" s="231">
        <v>34717861508.700005</v>
      </c>
      <c r="D2683" s="231">
        <v>34717145129.700005</v>
      </c>
      <c r="E2683" s="231">
        <v>34717145129.700005</v>
      </c>
      <c r="F2683" s="232">
        <f t="shared" si="166"/>
        <v>79146138491.299988</v>
      </c>
      <c r="G2683" s="233">
        <f t="shared" si="167"/>
        <v>30.490639279052207</v>
      </c>
      <c r="H2683" s="233">
        <f t="shared" si="164"/>
        <v>30.490010125851896</v>
      </c>
      <c r="I2683" s="233">
        <f t="shared" si="165"/>
        <v>30.490010125851896</v>
      </c>
    </row>
    <row r="2684" spans="1:9" s="2" customFormat="1" x14ac:dyDescent="0.2">
      <c r="A2684" s="185" t="s">
        <v>110</v>
      </c>
      <c r="B2684" s="182">
        <v>77445000000</v>
      </c>
      <c r="C2684" s="182">
        <v>22578773062.580002</v>
      </c>
      <c r="D2684" s="182">
        <v>22578773062.580002</v>
      </c>
      <c r="E2684" s="182">
        <v>22578773062.580002</v>
      </c>
      <c r="F2684" s="183">
        <f t="shared" si="166"/>
        <v>54866226937.419998</v>
      </c>
      <c r="G2684" s="184">
        <f t="shared" si="167"/>
        <v>29.154591080870297</v>
      </c>
      <c r="H2684" s="184">
        <f t="shared" si="164"/>
        <v>29.154591080870297</v>
      </c>
      <c r="I2684" s="184">
        <f t="shared" si="165"/>
        <v>29.154591080870297</v>
      </c>
    </row>
    <row r="2685" spans="1:9" s="2" customFormat="1" x14ac:dyDescent="0.2">
      <c r="A2685" s="185" t="s">
        <v>111</v>
      </c>
      <c r="B2685" s="182">
        <v>30947000000</v>
      </c>
      <c r="C2685" s="182">
        <v>9667734832</v>
      </c>
      <c r="D2685" s="182">
        <v>9667018453</v>
      </c>
      <c r="E2685" s="182">
        <v>9667018453</v>
      </c>
      <c r="F2685" s="183">
        <f t="shared" si="166"/>
        <v>21279265168</v>
      </c>
      <c r="G2685" s="184">
        <f t="shared" si="167"/>
        <v>31.239651119656187</v>
      </c>
      <c r="H2685" s="184">
        <f t="shared" si="164"/>
        <v>31.237336261996319</v>
      </c>
      <c r="I2685" s="184">
        <f t="shared" si="165"/>
        <v>31.237336261996319</v>
      </c>
    </row>
    <row r="2686" spans="1:9" s="2" customFormat="1" x14ac:dyDescent="0.2">
      <c r="A2686" s="185" t="s">
        <v>112</v>
      </c>
      <c r="B2686" s="182">
        <v>5472000000</v>
      </c>
      <c r="C2686" s="182">
        <v>2471353614.1199999</v>
      </c>
      <c r="D2686" s="182">
        <v>2471353614.1199999</v>
      </c>
      <c r="E2686" s="182">
        <v>2471353614.1199999</v>
      </c>
      <c r="F2686" s="183">
        <f t="shared" si="166"/>
        <v>3000646385.8800001</v>
      </c>
      <c r="G2686" s="184">
        <f t="shared" si="167"/>
        <v>45.163625989035083</v>
      </c>
      <c r="H2686" s="184">
        <f t="shared" si="164"/>
        <v>45.163625989035083</v>
      </c>
      <c r="I2686" s="184">
        <f t="shared" si="165"/>
        <v>45.163625989035083</v>
      </c>
    </row>
    <row r="2687" spans="1:9" s="2" customFormat="1" x14ac:dyDescent="0.2">
      <c r="A2687" s="167" t="s">
        <v>29</v>
      </c>
      <c r="B2687" s="231">
        <v>29413854656</v>
      </c>
      <c r="C2687" s="231">
        <v>14866980274.540001</v>
      </c>
      <c r="D2687" s="231">
        <v>8383145631.04</v>
      </c>
      <c r="E2687" s="231">
        <v>7486437102.04</v>
      </c>
      <c r="F2687" s="232">
        <f t="shared" si="166"/>
        <v>14546874381.459999</v>
      </c>
      <c r="G2687" s="233">
        <f t="shared" si="167"/>
        <v>50.544141352474355</v>
      </c>
      <c r="H2687" s="233">
        <f t="shared" si="164"/>
        <v>28.500669936267464</v>
      </c>
      <c r="I2687" s="233">
        <f t="shared" si="165"/>
        <v>25.452077565470923</v>
      </c>
    </row>
    <row r="2688" spans="1:9" s="2" customFormat="1" x14ac:dyDescent="0.2">
      <c r="A2688" s="185" t="s">
        <v>113</v>
      </c>
      <c r="B2688" s="182">
        <v>29413854656</v>
      </c>
      <c r="C2688" s="182">
        <v>14866980274.540001</v>
      </c>
      <c r="D2688" s="182">
        <v>8383145631.04</v>
      </c>
      <c r="E2688" s="182">
        <v>7486437102.04</v>
      </c>
      <c r="F2688" s="183">
        <f t="shared" si="166"/>
        <v>14546874381.459999</v>
      </c>
      <c r="G2688" s="184">
        <f t="shared" si="167"/>
        <v>50.544141352474355</v>
      </c>
      <c r="H2688" s="184">
        <f t="shared" si="164"/>
        <v>28.500669936267464</v>
      </c>
      <c r="I2688" s="184">
        <f t="shared" si="165"/>
        <v>25.452077565470923</v>
      </c>
    </row>
    <row r="2689" spans="1:9" s="2" customFormat="1" x14ac:dyDescent="0.2">
      <c r="A2689" s="167" t="s">
        <v>30</v>
      </c>
      <c r="B2689" s="231">
        <v>5258000000</v>
      </c>
      <c r="C2689" s="231">
        <v>106312640</v>
      </c>
      <c r="D2689" s="231">
        <v>100265940</v>
      </c>
      <c r="E2689" s="231">
        <v>100265940</v>
      </c>
      <c r="F2689" s="232">
        <f t="shared" si="166"/>
        <v>5151687360</v>
      </c>
      <c r="G2689" s="233">
        <f t="shared" si="167"/>
        <v>2.0219216432103462</v>
      </c>
      <c r="H2689" s="233">
        <f t="shared" si="164"/>
        <v>1.906921643210346</v>
      </c>
      <c r="I2689" s="233">
        <f t="shared" si="165"/>
        <v>1.906921643210346</v>
      </c>
    </row>
    <row r="2690" spans="1:9" s="2" customFormat="1" x14ac:dyDescent="0.2">
      <c r="A2690" s="185" t="s">
        <v>115</v>
      </c>
      <c r="B2690" s="182">
        <v>5000000000</v>
      </c>
      <c r="C2690" s="182">
        <v>0</v>
      </c>
      <c r="D2690" s="182">
        <v>0</v>
      </c>
      <c r="E2690" s="182">
        <v>0</v>
      </c>
      <c r="F2690" s="183">
        <f t="shared" si="166"/>
        <v>5000000000</v>
      </c>
      <c r="G2690" s="184">
        <f t="shared" si="167"/>
        <v>0</v>
      </c>
      <c r="H2690" s="184">
        <f t="shared" si="164"/>
        <v>0</v>
      </c>
      <c r="I2690" s="184">
        <f t="shared" si="165"/>
        <v>0</v>
      </c>
    </row>
    <row r="2691" spans="1:9" s="2" customFormat="1" x14ac:dyDescent="0.2">
      <c r="A2691" s="185" t="s">
        <v>118</v>
      </c>
      <c r="B2691" s="182">
        <v>258000000</v>
      </c>
      <c r="C2691" s="182">
        <v>106312640</v>
      </c>
      <c r="D2691" s="182">
        <v>100265940</v>
      </c>
      <c r="E2691" s="182">
        <v>100265940</v>
      </c>
      <c r="F2691" s="183">
        <f t="shared" si="166"/>
        <v>151687360</v>
      </c>
      <c r="G2691" s="184">
        <f t="shared" si="167"/>
        <v>41.206449612403098</v>
      </c>
      <c r="H2691" s="184">
        <f t="shared" si="164"/>
        <v>38.862767441860463</v>
      </c>
      <c r="I2691" s="184">
        <f t="shared" si="165"/>
        <v>38.862767441860463</v>
      </c>
    </row>
    <row r="2692" spans="1:9" s="2" customFormat="1" x14ac:dyDescent="0.2">
      <c r="A2692" s="167" t="s">
        <v>127</v>
      </c>
      <c r="B2692" s="231">
        <v>511145344</v>
      </c>
      <c r="C2692" s="231">
        <v>233074534</v>
      </c>
      <c r="D2692" s="231">
        <v>233074534</v>
      </c>
      <c r="E2692" s="231">
        <v>233074534</v>
      </c>
      <c r="F2692" s="232">
        <f t="shared" si="166"/>
        <v>278070810</v>
      </c>
      <c r="G2692" s="233">
        <f t="shared" si="167"/>
        <v>45.598485193283892</v>
      </c>
      <c r="H2692" s="233">
        <f t="shared" si="164"/>
        <v>45.598485193283892</v>
      </c>
      <c r="I2692" s="233">
        <f t="shared" si="165"/>
        <v>45.598485193283892</v>
      </c>
    </row>
    <row r="2693" spans="1:9" s="2" customFormat="1" x14ac:dyDescent="0.2">
      <c r="A2693" s="228" t="s">
        <v>128</v>
      </c>
      <c r="B2693" s="229">
        <v>232145344</v>
      </c>
      <c r="C2693" s="229">
        <v>232117534</v>
      </c>
      <c r="D2693" s="229">
        <v>232117534</v>
      </c>
      <c r="E2693" s="229">
        <v>232117534</v>
      </c>
      <c r="F2693" s="230">
        <f t="shared" si="166"/>
        <v>27810</v>
      </c>
      <c r="G2693" s="191">
        <f t="shared" si="167"/>
        <v>99.988020436024769</v>
      </c>
      <c r="H2693" s="191">
        <f t="shared" si="164"/>
        <v>99.988020436024769</v>
      </c>
      <c r="I2693" s="191">
        <f t="shared" si="165"/>
        <v>99.988020436024769</v>
      </c>
    </row>
    <row r="2694" spans="1:9" s="2" customFormat="1" x14ac:dyDescent="0.2">
      <c r="A2694" s="185" t="s">
        <v>129</v>
      </c>
      <c r="B2694" s="182">
        <v>17000000</v>
      </c>
      <c r="C2694" s="182">
        <v>957000</v>
      </c>
      <c r="D2694" s="182">
        <v>957000</v>
      </c>
      <c r="E2694" s="182">
        <v>957000</v>
      </c>
      <c r="F2694" s="183">
        <f t="shared" si="166"/>
        <v>16043000</v>
      </c>
      <c r="G2694" s="184">
        <f t="shared" si="167"/>
        <v>5.6294117647058819</v>
      </c>
      <c r="H2694" s="184">
        <f t="shared" si="164"/>
        <v>5.6294117647058819</v>
      </c>
      <c r="I2694" s="184">
        <f t="shared" si="165"/>
        <v>5.6294117647058819</v>
      </c>
    </row>
    <row r="2695" spans="1:9" s="2" customFormat="1" x14ac:dyDescent="0.2">
      <c r="A2695" s="185" t="s">
        <v>130</v>
      </c>
      <c r="B2695" s="182">
        <v>262000000</v>
      </c>
      <c r="C2695" s="182">
        <v>0</v>
      </c>
      <c r="D2695" s="182">
        <v>0</v>
      </c>
      <c r="E2695" s="182">
        <v>0</v>
      </c>
      <c r="F2695" s="183">
        <f t="shared" si="166"/>
        <v>262000000</v>
      </c>
      <c r="G2695" s="184">
        <f t="shared" si="167"/>
        <v>0</v>
      </c>
      <c r="H2695" s="184">
        <f t="shared" ref="H2695:H2758" si="168">IFERROR(IF(D2695&gt;0,+D2695/B2695*100,0),0)</f>
        <v>0</v>
      </c>
      <c r="I2695" s="184">
        <f t="shared" ref="I2695:I2758" si="169">IFERROR(IF(E2695&gt;0,+E2695/B2695*100,0),0)</f>
        <v>0</v>
      </c>
    </row>
    <row r="2696" spans="1:9" s="2" customFormat="1" x14ac:dyDescent="0.2">
      <c r="A2696" s="171" t="s">
        <v>131</v>
      </c>
      <c r="B2696" s="172">
        <v>41538191002</v>
      </c>
      <c r="C2696" s="172">
        <v>13396970012.530001</v>
      </c>
      <c r="D2696" s="172">
        <v>2375351498.7399998</v>
      </c>
      <c r="E2696" s="172">
        <v>2375351498.7399998</v>
      </c>
      <c r="F2696" s="173">
        <f t="shared" si="166"/>
        <v>28141220989.470001</v>
      </c>
      <c r="G2696" s="174">
        <f t="shared" si="167"/>
        <v>32.252174900647354</v>
      </c>
      <c r="H2696" s="174">
        <f t="shared" si="168"/>
        <v>5.7184760372102632</v>
      </c>
      <c r="I2696" s="174">
        <f t="shared" si="169"/>
        <v>5.7184760372102632</v>
      </c>
    </row>
    <row r="2697" spans="1:9" s="2" customFormat="1" x14ac:dyDescent="0.2">
      <c r="A2697" s="171" t="s">
        <v>1659</v>
      </c>
      <c r="B2697" s="172">
        <v>41538191002</v>
      </c>
      <c r="C2697" s="172">
        <v>13396970012.530001</v>
      </c>
      <c r="D2697" s="172">
        <v>2375351498.7399998</v>
      </c>
      <c r="E2697" s="172">
        <v>2375351498.7399998</v>
      </c>
      <c r="F2697" s="173">
        <f t="shared" ref="F2697:F2760" si="170">+B2697-C2697</f>
        <v>28141220989.470001</v>
      </c>
      <c r="G2697" s="174">
        <f t="shared" ref="G2697:G2760" si="171">IFERROR(IF(C2697&gt;0,+C2697/B2697*100,0),0)</f>
        <v>32.252174900647354</v>
      </c>
      <c r="H2697" s="174">
        <f t="shared" si="168"/>
        <v>5.7184760372102632</v>
      </c>
      <c r="I2697" s="174">
        <f t="shared" si="169"/>
        <v>5.7184760372102632</v>
      </c>
    </row>
    <row r="2698" spans="1:9" s="2" customFormat="1" x14ac:dyDescent="0.2">
      <c r="A2698" s="185" t="s">
        <v>780</v>
      </c>
      <c r="B2698" s="182">
        <v>300000000</v>
      </c>
      <c r="C2698" s="182">
        <v>265500000</v>
      </c>
      <c r="D2698" s="182">
        <v>17500000</v>
      </c>
      <c r="E2698" s="182">
        <v>17500000</v>
      </c>
      <c r="F2698" s="183">
        <f t="shared" si="170"/>
        <v>34500000</v>
      </c>
      <c r="G2698" s="184">
        <f t="shared" si="171"/>
        <v>88.5</v>
      </c>
      <c r="H2698" s="184">
        <f t="shared" si="168"/>
        <v>5.833333333333333</v>
      </c>
      <c r="I2698" s="184">
        <f t="shared" si="169"/>
        <v>5.833333333333333</v>
      </c>
    </row>
    <row r="2699" spans="1:9" s="2" customFormat="1" x14ac:dyDescent="0.2">
      <c r="A2699" s="185" t="s">
        <v>781</v>
      </c>
      <c r="B2699" s="182">
        <v>15938191002</v>
      </c>
      <c r="C2699" s="182">
        <v>10901525952.690001</v>
      </c>
      <c r="D2699" s="182">
        <v>876985589.74000001</v>
      </c>
      <c r="E2699" s="182">
        <v>876985589.74000001</v>
      </c>
      <c r="F2699" s="183">
        <f t="shared" si="170"/>
        <v>5036665049.3099995</v>
      </c>
      <c r="G2699" s="184">
        <f t="shared" si="171"/>
        <v>68.398765903370247</v>
      </c>
      <c r="H2699" s="184">
        <f t="shared" si="168"/>
        <v>5.5024161125309119</v>
      </c>
      <c r="I2699" s="184">
        <f t="shared" si="169"/>
        <v>5.5024161125309119</v>
      </c>
    </row>
    <row r="2700" spans="1:9" s="2" customFormat="1" x14ac:dyDescent="0.2">
      <c r="A2700" s="185" t="s">
        <v>782</v>
      </c>
      <c r="B2700" s="182">
        <v>25300000000</v>
      </c>
      <c r="C2700" s="182">
        <v>2229944059.8400002</v>
      </c>
      <c r="D2700" s="182">
        <v>1480865909</v>
      </c>
      <c r="E2700" s="182">
        <v>1480865909</v>
      </c>
      <c r="F2700" s="183">
        <f t="shared" si="170"/>
        <v>23070055940.16</v>
      </c>
      <c r="G2700" s="184">
        <f t="shared" si="171"/>
        <v>8.8140081416600786</v>
      </c>
      <c r="H2700" s="184">
        <f t="shared" si="168"/>
        <v>5.8532249367588935</v>
      </c>
      <c r="I2700" s="184">
        <f t="shared" si="169"/>
        <v>5.8532249367588935</v>
      </c>
    </row>
    <row r="2701" spans="1:9" s="2" customFormat="1" x14ac:dyDescent="0.2">
      <c r="A2701" s="167" t="s">
        <v>77</v>
      </c>
      <c r="B2701" s="231">
        <v>3928515065971</v>
      </c>
      <c r="C2701" s="231">
        <v>2354439594267.4102</v>
      </c>
      <c r="D2701" s="231">
        <v>857307528635.06995</v>
      </c>
      <c r="E2701" s="231">
        <v>832801159921.09998</v>
      </c>
      <c r="F2701" s="232">
        <f t="shared" si="170"/>
        <v>1574075471703.5898</v>
      </c>
      <c r="G2701" s="233">
        <f t="shared" si="171"/>
        <v>59.932049508010991</v>
      </c>
      <c r="H2701" s="233">
        <f t="shared" si="168"/>
        <v>21.822686542839353</v>
      </c>
      <c r="I2701" s="233">
        <f t="shared" si="169"/>
        <v>21.198879116816087</v>
      </c>
    </row>
    <row r="2702" spans="1:9" s="2" customFormat="1" x14ac:dyDescent="0.2">
      <c r="A2702" s="167" t="s">
        <v>783</v>
      </c>
      <c r="B2702" s="231">
        <v>1386474650314</v>
      </c>
      <c r="C2702" s="231">
        <v>589341727952.89014</v>
      </c>
      <c r="D2702" s="231">
        <v>86860686450.189987</v>
      </c>
      <c r="E2702" s="231">
        <v>82768512463.919998</v>
      </c>
      <c r="F2702" s="232">
        <f t="shared" si="170"/>
        <v>797132922361.10986</v>
      </c>
      <c r="G2702" s="233">
        <f t="shared" si="171"/>
        <v>42.506491396681483</v>
      </c>
      <c r="H2702" s="233">
        <f t="shared" si="168"/>
        <v>6.2648593272526352</v>
      </c>
      <c r="I2702" s="233">
        <f t="shared" si="169"/>
        <v>5.9697097559753516</v>
      </c>
    </row>
    <row r="2703" spans="1:9" s="2" customFormat="1" x14ac:dyDescent="0.2">
      <c r="A2703" s="167" t="s">
        <v>109</v>
      </c>
      <c r="B2703" s="231">
        <v>797090900000</v>
      </c>
      <c r="C2703" s="231">
        <v>352063755208.05005</v>
      </c>
      <c r="D2703" s="231">
        <v>76387390537.01001</v>
      </c>
      <c r="E2703" s="231">
        <v>73278867719.01001</v>
      </c>
      <c r="F2703" s="232">
        <f t="shared" si="170"/>
        <v>445027144791.94995</v>
      </c>
      <c r="G2703" s="233">
        <f t="shared" si="171"/>
        <v>44.168582931764753</v>
      </c>
      <c r="H2703" s="233">
        <f t="shared" si="168"/>
        <v>9.5832721885308203</v>
      </c>
      <c r="I2703" s="233">
        <f t="shared" si="169"/>
        <v>9.193288710109476</v>
      </c>
    </row>
    <row r="2704" spans="1:9" s="2" customFormat="1" x14ac:dyDescent="0.2">
      <c r="A2704" s="167" t="s">
        <v>28</v>
      </c>
      <c r="B2704" s="231">
        <v>45210500000</v>
      </c>
      <c r="C2704" s="231">
        <v>14576452610</v>
      </c>
      <c r="D2704" s="231">
        <v>14394357109</v>
      </c>
      <c r="E2704" s="231">
        <v>14325323400</v>
      </c>
      <c r="F2704" s="232">
        <f t="shared" si="170"/>
        <v>30634047390</v>
      </c>
      <c r="G2704" s="233">
        <f t="shared" si="171"/>
        <v>32.241299277822627</v>
      </c>
      <c r="H2704" s="233">
        <f t="shared" si="168"/>
        <v>31.838526689596442</v>
      </c>
      <c r="I2704" s="233">
        <f t="shared" si="169"/>
        <v>31.685832715851408</v>
      </c>
    </row>
    <row r="2705" spans="1:9" s="2" customFormat="1" x14ac:dyDescent="0.2">
      <c r="A2705" s="185" t="s">
        <v>110</v>
      </c>
      <c r="B2705" s="182">
        <v>29724900000</v>
      </c>
      <c r="C2705" s="182">
        <v>10149810584</v>
      </c>
      <c r="D2705" s="182">
        <v>9983841787</v>
      </c>
      <c r="E2705" s="182">
        <v>9940838338</v>
      </c>
      <c r="F2705" s="183">
        <f t="shared" si="170"/>
        <v>19575089416</v>
      </c>
      <c r="G2705" s="184">
        <f t="shared" si="171"/>
        <v>34.145819107885984</v>
      </c>
      <c r="H2705" s="184">
        <f t="shared" si="168"/>
        <v>33.587469720671891</v>
      </c>
      <c r="I2705" s="184">
        <f t="shared" si="169"/>
        <v>33.442798253316241</v>
      </c>
    </row>
    <row r="2706" spans="1:9" s="2" customFormat="1" x14ac:dyDescent="0.2">
      <c r="A2706" s="185" t="s">
        <v>111</v>
      </c>
      <c r="B2706" s="182">
        <v>10651500000</v>
      </c>
      <c r="C2706" s="182">
        <v>2987048992</v>
      </c>
      <c r="D2706" s="182">
        <v>2987048992</v>
      </c>
      <c r="E2706" s="182">
        <v>2987048992</v>
      </c>
      <c r="F2706" s="183">
        <f t="shared" si="170"/>
        <v>7664451008</v>
      </c>
      <c r="G2706" s="184">
        <f t="shared" si="171"/>
        <v>28.043458592686477</v>
      </c>
      <c r="H2706" s="184">
        <f t="shared" si="168"/>
        <v>28.043458592686477</v>
      </c>
      <c r="I2706" s="184">
        <f t="shared" si="169"/>
        <v>28.043458592686477</v>
      </c>
    </row>
    <row r="2707" spans="1:9" s="2" customFormat="1" x14ac:dyDescent="0.2">
      <c r="A2707" s="185" t="s">
        <v>112</v>
      </c>
      <c r="B2707" s="182">
        <v>4834100000</v>
      </c>
      <c r="C2707" s="182">
        <v>1439593034</v>
      </c>
      <c r="D2707" s="182">
        <v>1423466330</v>
      </c>
      <c r="E2707" s="182">
        <v>1397436070</v>
      </c>
      <c r="F2707" s="183">
        <f t="shared" si="170"/>
        <v>3394506966</v>
      </c>
      <c r="G2707" s="184">
        <f t="shared" si="171"/>
        <v>29.779959744316422</v>
      </c>
      <c r="H2707" s="184">
        <f t="shared" si="168"/>
        <v>29.446356715831286</v>
      </c>
      <c r="I2707" s="184">
        <f t="shared" si="169"/>
        <v>28.907885025133943</v>
      </c>
    </row>
    <row r="2708" spans="1:9" s="2" customFormat="1" x14ac:dyDescent="0.2">
      <c r="A2708" s="167" t="s">
        <v>29</v>
      </c>
      <c r="B2708" s="231">
        <v>8778100000</v>
      </c>
      <c r="C2708" s="231">
        <v>5116251723.3199997</v>
      </c>
      <c r="D2708" s="231">
        <v>1954589480.6300001</v>
      </c>
      <c r="E2708" s="231">
        <v>1926796750.6300001</v>
      </c>
      <c r="F2708" s="232">
        <f t="shared" si="170"/>
        <v>3661848276.6800003</v>
      </c>
      <c r="G2708" s="233">
        <f t="shared" si="171"/>
        <v>58.284272488579525</v>
      </c>
      <c r="H2708" s="233">
        <f t="shared" si="168"/>
        <v>22.266657712147278</v>
      </c>
      <c r="I2708" s="233">
        <f t="shared" si="169"/>
        <v>21.950043296727085</v>
      </c>
    </row>
    <row r="2709" spans="1:9" s="2" customFormat="1" x14ac:dyDescent="0.2">
      <c r="A2709" s="185" t="s">
        <v>113</v>
      </c>
      <c r="B2709" s="182">
        <v>8778100000</v>
      </c>
      <c r="C2709" s="182">
        <v>5116251723.3199997</v>
      </c>
      <c r="D2709" s="182">
        <v>1954589480.6300001</v>
      </c>
      <c r="E2709" s="182">
        <v>1926796750.6300001</v>
      </c>
      <c r="F2709" s="183">
        <f t="shared" si="170"/>
        <v>3661848276.6800003</v>
      </c>
      <c r="G2709" s="184">
        <f t="shared" si="171"/>
        <v>58.284272488579525</v>
      </c>
      <c r="H2709" s="184">
        <f t="shared" si="168"/>
        <v>22.266657712147278</v>
      </c>
      <c r="I2709" s="184">
        <f t="shared" si="169"/>
        <v>21.950043296727085</v>
      </c>
    </row>
    <row r="2710" spans="1:9" s="2" customFormat="1" x14ac:dyDescent="0.2">
      <c r="A2710" s="167" t="s">
        <v>30</v>
      </c>
      <c r="B2710" s="231">
        <v>740150800000</v>
      </c>
      <c r="C2710" s="231">
        <v>332204261624.73004</v>
      </c>
      <c r="D2710" s="231">
        <v>59871654697.379997</v>
      </c>
      <c r="E2710" s="231">
        <v>56859958318.379997</v>
      </c>
      <c r="F2710" s="232">
        <f t="shared" si="170"/>
        <v>407946538375.26996</v>
      </c>
      <c r="G2710" s="233">
        <f t="shared" si="171"/>
        <v>44.883321294083586</v>
      </c>
      <c r="H2710" s="233">
        <f t="shared" si="168"/>
        <v>8.0891157176861803</v>
      </c>
      <c r="I2710" s="233">
        <f t="shared" si="169"/>
        <v>7.6822126407726632</v>
      </c>
    </row>
    <row r="2711" spans="1:9" s="2" customFormat="1" x14ac:dyDescent="0.2">
      <c r="A2711" s="185" t="s">
        <v>467</v>
      </c>
      <c r="B2711" s="182">
        <v>7142500000</v>
      </c>
      <c r="C2711" s="182">
        <v>2132743069</v>
      </c>
      <c r="D2711" s="182">
        <v>1033776196</v>
      </c>
      <c r="E2711" s="182">
        <v>598860274</v>
      </c>
      <c r="F2711" s="183">
        <f t="shared" si="170"/>
        <v>5009756931</v>
      </c>
      <c r="G2711" s="184">
        <f t="shared" si="171"/>
        <v>29.859895960798038</v>
      </c>
      <c r="H2711" s="184">
        <f t="shared" si="168"/>
        <v>14.473590423521177</v>
      </c>
      <c r="I2711" s="184">
        <f t="shared" si="169"/>
        <v>8.3844630591529583</v>
      </c>
    </row>
    <row r="2712" spans="1:9" s="2" customFormat="1" x14ac:dyDescent="0.2">
      <c r="A2712" s="185" t="s">
        <v>784</v>
      </c>
      <c r="B2712" s="182">
        <v>400000000000</v>
      </c>
      <c r="C2712" s="182">
        <v>162136510719.85001</v>
      </c>
      <c r="D2712" s="182">
        <v>28094615840.450001</v>
      </c>
      <c r="E2712" s="182">
        <v>27314569694.450001</v>
      </c>
      <c r="F2712" s="183">
        <f t="shared" si="170"/>
        <v>237863489280.14999</v>
      </c>
      <c r="G2712" s="184">
        <f t="shared" si="171"/>
        <v>40.534127679962502</v>
      </c>
      <c r="H2712" s="184">
        <f t="shared" si="168"/>
        <v>7.0236539601125001</v>
      </c>
      <c r="I2712" s="184">
        <f t="shared" si="169"/>
        <v>6.828642423612501</v>
      </c>
    </row>
    <row r="2713" spans="1:9" s="2" customFormat="1" x14ac:dyDescent="0.2">
      <c r="A2713" s="185" t="s">
        <v>785</v>
      </c>
      <c r="B2713" s="182">
        <v>7145200000</v>
      </c>
      <c r="C2713" s="182">
        <v>0</v>
      </c>
      <c r="D2713" s="182">
        <v>0</v>
      </c>
      <c r="E2713" s="182">
        <v>0</v>
      </c>
      <c r="F2713" s="183">
        <f t="shared" si="170"/>
        <v>7145200000</v>
      </c>
      <c r="G2713" s="184">
        <f t="shared" si="171"/>
        <v>0</v>
      </c>
      <c r="H2713" s="184">
        <f t="shared" si="168"/>
        <v>0</v>
      </c>
      <c r="I2713" s="184">
        <f t="shared" si="169"/>
        <v>0</v>
      </c>
    </row>
    <row r="2714" spans="1:9" s="2" customFormat="1" x14ac:dyDescent="0.2">
      <c r="A2714" s="185" t="s">
        <v>786</v>
      </c>
      <c r="B2714" s="182">
        <v>2748100000</v>
      </c>
      <c r="C2714" s="182">
        <v>1425550312</v>
      </c>
      <c r="D2714" s="182">
        <v>408148877</v>
      </c>
      <c r="E2714" s="182">
        <v>335648877</v>
      </c>
      <c r="F2714" s="183">
        <f t="shared" si="170"/>
        <v>1322549688</v>
      </c>
      <c r="G2714" s="184">
        <f t="shared" si="171"/>
        <v>51.874033404897936</v>
      </c>
      <c r="H2714" s="184">
        <f t="shared" si="168"/>
        <v>14.852038754048252</v>
      </c>
      <c r="I2714" s="184">
        <f t="shared" si="169"/>
        <v>12.213852370728867</v>
      </c>
    </row>
    <row r="2715" spans="1:9" s="2" customFormat="1" x14ac:dyDescent="0.2">
      <c r="A2715" s="185" t="s">
        <v>607</v>
      </c>
      <c r="B2715" s="182">
        <v>1769200000</v>
      </c>
      <c r="C2715" s="182">
        <v>513351091</v>
      </c>
      <c r="D2715" s="182">
        <v>109726870</v>
      </c>
      <c r="E2715" s="182">
        <v>109726870</v>
      </c>
      <c r="F2715" s="183">
        <f t="shared" si="170"/>
        <v>1255848909</v>
      </c>
      <c r="G2715" s="184">
        <f t="shared" si="171"/>
        <v>29.016001073931719</v>
      </c>
      <c r="H2715" s="184">
        <f t="shared" si="168"/>
        <v>6.2020613836762379</v>
      </c>
      <c r="I2715" s="184">
        <f t="shared" si="169"/>
        <v>6.2020613836762379</v>
      </c>
    </row>
    <row r="2716" spans="1:9" s="2" customFormat="1" x14ac:dyDescent="0.2">
      <c r="A2716" s="185" t="s">
        <v>787</v>
      </c>
      <c r="B2716" s="182">
        <v>2095400000</v>
      </c>
      <c r="C2716" s="182">
        <v>1091238032</v>
      </c>
      <c r="D2716" s="182">
        <v>120958938</v>
      </c>
      <c r="E2716" s="182">
        <v>120958938</v>
      </c>
      <c r="F2716" s="183">
        <f t="shared" si="170"/>
        <v>1004161968</v>
      </c>
      <c r="G2716" s="184">
        <f t="shared" si="171"/>
        <v>52.077790970697727</v>
      </c>
      <c r="H2716" s="184">
        <f t="shared" si="168"/>
        <v>5.7725941586331961</v>
      </c>
      <c r="I2716" s="184">
        <f t="shared" si="169"/>
        <v>5.7725941586331961</v>
      </c>
    </row>
    <row r="2717" spans="1:9" s="2" customFormat="1" x14ac:dyDescent="0.2">
      <c r="A2717" s="185" t="s">
        <v>115</v>
      </c>
      <c r="B2717" s="182">
        <v>8802900000</v>
      </c>
      <c r="C2717" s="182">
        <v>0</v>
      </c>
      <c r="D2717" s="182">
        <v>0</v>
      </c>
      <c r="E2717" s="182">
        <v>0</v>
      </c>
      <c r="F2717" s="183">
        <f t="shared" si="170"/>
        <v>8802900000</v>
      </c>
      <c r="G2717" s="184">
        <f t="shared" si="171"/>
        <v>0</v>
      </c>
      <c r="H2717" s="184">
        <f t="shared" si="168"/>
        <v>0</v>
      </c>
      <c r="I2717" s="184">
        <f t="shared" si="169"/>
        <v>0</v>
      </c>
    </row>
    <row r="2718" spans="1:9" s="2" customFormat="1" x14ac:dyDescent="0.2">
      <c r="A2718" s="185" t="s">
        <v>788</v>
      </c>
      <c r="B2718" s="182">
        <v>7011100000</v>
      </c>
      <c r="C2718" s="182">
        <v>0</v>
      </c>
      <c r="D2718" s="182">
        <v>0</v>
      </c>
      <c r="E2718" s="182">
        <v>0</v>
      </c>
      <c r="F2718" s="183">
        <f t="shared" si="170"/>
        <v>7011100000</v>
      </c>
      <c r="G2718" s="184">
        <f t="shared" si="171"/>
        <v>0</v>
      </c>
      <c r="H2718" s="184">
        <f t="shared" si="168"/>
        <v>0</v>
      </c>
      <c r="I2718" s="184">
        <f t="shared" si="169"/>
        <v>0</v>
      </c>
    </row>
    <row r="2719" spans="1:9" s="2" customFormat="1" x14ac:dyDescent="0.2">
      <c r="A2719" s="185" t="s">
        <v>789</v>
      </c>
      <c r="B2719" s="182">
        <v>4802100000</v>
      </c>
      <c r="C2719" s="182">
        <v>4802100000</v>
      </c>
      <c r="D2719" s="182">
        <v>2000875000</v>
      </c>
      <c r="E2719" s="182">
        <v>2000875000</v>
      </c>
      <c r="F2719" s="183">
        <f t="shared" si="170"/>
        <v>0</v>
      </c>
      <c r="G2719" s="184">
        <f t="shared" si="171"/>
        <v>100</v>
      </c>
      <c r="H2719" s="184">
        <f t="shared" si="168"/>
        <v>41.666666666666671</v>
      </c>
      <c r="I2719" s="184">
        <f t="shared" si="169"/>
        <v>41.666666666666671</v>
      </c>
    </row>
    <row r="2720" spans="1:9" s="2" customFormat="1" x14ac:dyDescent="0.2">
      <c r="A2720" s="185" t="s">
        <v>790</v>
      </c>
      <c r="B2720" s="182">
        <v>3412300000</v>
      </c>
      <c r="C2720" s="182">
        <v>3412300000</v>
      </c>
      <c r="D2720" s="182">
        <v>1421791665</v>
      </c>
      <c r="E2720" s="182">
        <v>1421791665</v>
      </c>
      <c r="F2720" s="183">
        <f t="shared" si="170"/>
        <v>0</v>
      </c>
      <c r="G2720" s="184">
        <f t="shared" si="171"/>
        <v>100</v>
      </c>
      <c r="H2720" s="184">
        <f t="shared" si="168"/>
        <v>41.666666617823758</v>
      </c>
      <c r="I2720" s="184">
        <f t="shared" si="169"/>
        <v>41.666666617823758</v>
      </c>
    </row>
    <row r="2721" spans="1:9" s="2" customFormat="1" x14ac:dyDescent="0.2">
      <c r="A2721" s="185" t="s">
        <v>791</v>
      </c>
      <c r="B2721" s="182">
        <v>2656200000</v>
      </c>
      <c r="C2721" s="182">
        <v>2656200000</v>
      </c>
      <c r="D2721" s="182">
        <v>1106750000</v>
      </c>
      <c r="E2721" s="182">
        <v>1106750000</v>
      </c>
      <c r="F2721" s="183">
        <f t="shared" si="170"/>
        <v>0</v>
      </c>
      <c r="G2721" s="184">
        <f t="shared" si="171"/>
        <v>100</v>
      </c>
      <c r="H2721" s="184">
        <f t="shared" si="168"/>
        <v>41.666666666666671</v>
      </c>
      <c r="I2721" s="184">
        <f t="shared" si="169"/>
        <v>41.666666666666671</v>
      </c>
    </row>
    <row r="2722" spans="1:9" s="2" customFormat="1" x14ac:dyDescent="0.2">
      <c r="A2722" s="185" t="s">
        <v>792</v>
      </c>
      <c r="B2722" s="182">
        <v>3408900000</v>
      </c>
      <c r="C2722" s="182">
        <v>3408900000</v>
      </c>
      <c r="D2722" s="182">
        <v>1420375000</v>
      </c>
      <c r="E2722" s="182">
        <v>1420375000</v>
      </c>
      <c r="F2722" s="183">
        <f t="shared" si="170"/>
        <v>0</v>
      </c>
      <c r="G2722" s="184">
        <f t="shared" si="171"/>
        <v>100</v>
      </c>
      <c r="H2722" s="184">
        <f t="shared" si="168"/>
        <v>41.666666666666671</v>
      </c>
      <c r="I2722" s="184">
        <f t="shared" si="169"/>
        <v>41.666666666666671</v>
      </c>
    </row>
    <row r="2723" spans="1:9" s="2" customFormat="1" x14ac:dyDescent="0.2">
      <c r="A2723" s="185" t="s">
        <v>793</v>
      </c>
      <c r="B2723" s="182">
        <v>5394200000</v>
      </c>
      <c r="C2723" s="182">
        <v>5394200000</v>
      </c>
      <c r="D2723" s="182">
        <v>2247583331</v>
      </c>
      <c r="E2723" s="182">
        <v>2247583331</v>
      </c>
      <c r="F2723" s="183">
        <f t="shared" si="170"/>
        <v>0</v>
      </c>
      <c r="G2723" s="184">
        <f t="shared" si="171"/>
        <v>100</v>
      </c>
      <c r="H2723" s="184">
        <f t="shared" si="168"/>
        <v>41.666666623410329</v>
      </c>
      <c r="I2723" s="184">
        <f t="shared" si="169"/>
        <v>41.666666623410329</v>
      </c>
    </row>
    <row r="2724" spans="1:9" s="2" customFormat="1" x14ac:dyDescent="0.2">
      <c r="A2724" s="185" t="s">
        <v>794</v>
      </c>
      <c r="B2724" s="182">
        <v>79100000000</v>
      </c>
      <c r="C2724" s="182">
        <v>61350050433.260002</v>
      </c>
      <c r="D2724" s="182">
        <v>4024466387.2600002</v>
      </c>
      <c r="E2724" s="182">
        <v>3935940519.2600002</v>
      </c>
      <c r="F2724" s="183">
        <f t="shared" si="170"/>
        <v>17749949566.739998</v>
      </c>
      <c r="G2724" s="184">
        <f t="shared" si="171"/>
        <v>77.560114327762335</v>
      </c>
      <c r="H2724" s="184">
        <f t="shared" si="168"/>
        <v>5.0878209699873587</v>
      </c>
      <c r="I2724" s="184">
        <f t="shared" si="169"/>
        <v>4.9759045755499374</v>
      </c>
    </row>
    <row r="2725" spans="1:9" s="2" customFormat="1" x14ac:dyDescent="0.2">
      <c r="A2725" s="185" t="s">
        <v>795</v>
      </c>
      <c r="B2725" s="182">
        <v>31964200000</v>
      </c>
      <c r="C2725" s="182">
        <v>11469113699.92</v>
      </c>
      <c r="D2725" s="182">
        <v>898715509</v>
      </c>
      <c r="E2725" s="182">
        <v>854404977</v>
      </c>
      <c r="F2725" s="183">
        <f t="shared" si="170"/>
        <v>20495086300.080002</v>
      </c>
      <c r="G2725" s="184">
        <f t="shared" si="171"/>
        <v>35.881122317843086</v>
      </c>
      <c r="H2725" s="184">
        <f t="shared" si="168"/>
        <v>2.8116314783413943</v>
      </c>
      <c r="I2725" s="184">
        <f t="shared" si="169"/>
        <v>2.6730059785635181</v>
      </c>
    </row>
    <row r="2726" spans="1:9" s="2" customFormat="1" x14ac:dyDescent="0.2">
      <c r="A2726" s="185" t="s">
        <v>120</v>
      </c>
      <c r="B2726" s="182">
        <v>1079500000</v>
      </c>
      <c r="C2726" s="182">
        <v>0</v>
      </c>
      <c r="D2726" s="182">
        <v>0</v>
      </c>
      <c r="E2726" s="182">
        <v>0</v>
      </c>
      <c r="F2726" s="183">
        <f t="shared" si="170"/>
        <v>1079500000</v>
      </c>
      <c r="G2726" s="184">
        <f t="shared" si="171"/>
        <v>0</v>
      </c>
      <c r="H2726" s="184">
        <f t="shared" si="168"/>
        <v>0</v>
      </c>
      <c r="I2726" s="184">
        <f t="shared" si="169"/>
        <v>0</v>
      </c>
    </row>
    <row r="2727" spans="1:9" s="2" customFormat="1" x14ac:dyDescent="0.2">
      <c r="A2727" s="185" t="s">
        <v>796</v>
      </c>
      <c r="B2727" s="182">
        <v>28659000000</v>
      </c>
      <c r="C2727" s="182">
        <v>12161692265</v>
      </c>
      <c r="D2727" s="182">
        <v>1715699675</v>
      </c>
      <c r="E2727" s="182">
        <v>1644837048</v>
      </c>
      <c r="F2727" s="183">
        <f t="shared" si="170"/>
        <v>16497307735</v>
      </c>
      <c r="G2727" s="184">
        <f t="shared" si="171"/>
        <v>42.435857025716182</v>
      </c>
      <c r="H2727" s="184">
        <f t="shared" si="168"/>
        <v>5.9865999337031992</v>
      </c>
      <c r="I2727" s="184">
        <f t="shared" si="169"/>
        <v>5.7393385952056946</v>
      </c>
    </row>
    <row r="2728" spans="1:9" s="2" customFormat="1" x14ac:dyDescent="0.2">
      <c r="A2728" s="185" t="s">
        <v>797</v>
      </c>
      <c r="B2728" s="182">
        <v>102041000000</v>
      </c>
      <c r="C2728" s="182">
        <v>42942310113.699997</v>
      </c>
      <c r="D2728" s="182">
        <v>3696287706.6700001</v>
      </c>
      <c r="E2728" s="182">
        <v>2682171772.6700001</v>
      </c>
      <c r="F2728" s="183">
        <f t="shared" si="170"/>
        <v>59098689886.300003</v>
      </c>
      <c r="G2728" s="184">
        <f t="shared" si="171"/>
        <v>42.083388161327306</v>
      </c>
      <c r="H2728" s="184">
        <f t="shared" si="168"/>
        <v>3.6223554322968221</v>
      </c>
      <c r="I2728" s="184">
        <f t="shared" si="169"/>
        <v>2.6285236058741095</v>
      </c>
    </row>
    <row r="2729" spans="1:9" s="2" customFormat="1" x14ac:dyDescent="0.2">
      <c r="A2729" s="185" t="s">
        <v>798</v>
      </c>
      <c r="B2729" s="182">
        <v>8562300000</v>
      </c>
      <c r="C2729" s="182">
        <v>0</v>
      </c>
      <c r="D2729" s="182">
        <v>0</v>
      </c>
      <c r="E2729" s="182">
        <v>0</v>
      </c>
      <c r="F2729" s="183">
        <f t="shared" si="170"/>
        <v>8562300000</v>
      </c>
      <c r="G2729" s="184">
        <f t="shared" si="171"/>
        <v>0</v>
      </c>
      <c r="H2729" s="184">
        <f t="shared" si="168"/>
        <v>0</v>
      </c>
      <c r="I2729" s="184">
        <f t="shared" si="169"/>
        <v>0</v>
      </c>
    </row>
    <row r="2730" spans="1:9" s="2" customFormat="1" x14ac:dyDescent="0.2">
      <c r="A2730" s="185" t="s">
        <v>799</v>
      </c>
      <c r="B2730" s="182">
        <v>14892500000</v>
      </c>
      <c r="C2730" s="182">
        <v>5666854907</v>
      </c>
      <c r="D2730" s="182">
        <v>1914143716</v>
      </c>
      <c r="E2730" s="182">
        <v>1540800996</v>
      </c>
      <c r="F2730" s="183">
        <f t="shared" si="170"/>
        <v>9225645093</v>
      </c>
      <c r="G2730" s="184">
        <f t="shared" si="171"/>
        <v>38.051736827262047</v>
      </c>
      <c r="H2730" s="184">
        <f t="shared" si="168"/>
        <v>12.853071787812656</v>
      </c>
      <c r="I2730" s="184">
        <f t="shared" si="169"/>
        <v>10.346154077555816</v>
      </c>
    </row>
    <row r="2731" spans="1:9" s="2" customFormat="1" x14ac:dyDescent="0.2">
      <c r="A2731" s="185" t="s">
        <v>800</v>
      </c>
      <c r="B2731" s="182">
        <v>1534800000</v>
      </c>
      <c r="C2731" s="182">
        <v>865528635</v>
      </c>
      <c r="D2731" s="182">
        <v>379475414</v>
      </c>
      <c r="E2731" s="182">
        <v>343538784</v>
      </c>
      <c r="F2731" s="183">
        <f t="shared" si="170"/>
        <v>669271365</v>
      </c>
      <c r="G2731" s="184">
        <f t="shared" si="171"/>
        <v>56.393577990617672</v>
      </c>
      <c r="H2731" s="184">
        <f t="shared" si="168"/>
        <v>24.724746807401615</v>
      </c>
      <c r="I2731" s="184">
        <f t="shared" si="169"/>
        <v>22.38329319781079</v>
      </c>
    </row>
    <row r="2732" spans="1:9" s="2" customFormat="1" x14ac:dyDescent="0.2">
      <c r="A2732" s="185" t="s">
        <v>801</v>
      </c>
      <c r="B2732" s="182">
        <v>8629400000</v>
      </c>
      <c r="C2732" s="182">
        <v>8629400000</v>
      </c>
      <c r="D2732" s="182">
        <v>8629400000</v>
      </c>
      <c r="E2732" s="182">
        <v>8629400000</v>
      </c>
      <c r="F2732" s="183">
        <f t="shared" si="170"/>
        <v>0</v>
      </c>
      <c r="G2732" s="184">
        <f t="shared" si="171"/>
        <v>100</v>
      </c>
      <c r="H2732" s="184">
        <f t="shared" si="168"/>
        <v>100</v>
      </c>
      <c r="I2732" s="184">
        <f t="shared" si="169"/>
        <v>100</v>
      </c>
    </row>
    <row r="2733" spans="1:9" s="2" customFormat="1" x14ac:dyDescent="0.2">
      <c r="A2733" s="185" t="s">
        <v>124</v>
      </c>
      <c r="B2733" s="182">
        <v>4500000000</v>
      </c>
      <c r="C2733" s="182">
        <v>0</v>
      </c>
      <c r="D2733" s="182">
        <v>0</v>
      </c>
      <c r="E2733" s="182">
        <v>0</v>
      </c>
      <c r="F2733" s="183">
        <f t="shared" si="170"/>
        <v>4500000000</v>
      </c>
      <c r="G2733" s="184">
        <f t="shared" si="171"/>
        <v>0</v>
      </c>
      <c r="H2733" s="184">
        <f t="shared" si="168"/>
        <v>0</v>
      </c>
      <c r="I2733" s="184">
        <f t="shared" si="169"/>
        <v>0</v>
      </c>
    </row>
    <row r="2734" spans="1:9" s="2" customFormat="1" x14ac:dyDescent="0.2">
      <c r="A2734" s="185" t="s">
        <v>802</v>
      </c>
      <c r="B2734" s="182">
        <v>2800000000</v>
      </c>
      <c r="C2734" s="182">
        <v>2146218347</v>
      </c>
      <c r="D2734" s="182">
        <v>648864572</v>
      </c>
      <c r="E2734" s="182">
        <v>551724572</v>
      </c>
      <c r="F2734" s="183">
        <f t="shared" si="170"/>
        <v>653781653</v>
      </c>
      <c r="G2734" s="184">
        <f t="shared" si="171"/>
        <v>76.65065525</v>
      </c>
      <c r="H2734" s="184">
        <f t="shared" si="168"/>
        <v>23.173734714285715</v>
      </c>
      <c r="I2734" s="184">
        <f t="shared" si="169"/>
        <v>19.704449</v>
      </c>
    </row>
    <row r="2735" spans="1:9" s="2" customFormat="1" x14ac:dyDescent="0.2">
      <c r="A2735" s="167" t="s">
        <v>127</v>
      </c>
      <c r="B2735" s="231">
        <v>2951500000</v>
      </c>
      <c r="C2735" s="231">
        <v>166789250</v>
      </c>
      <c r="D2735" s="231">
        <v>166789250</v>
      </c>
      <c r="E2735" s="231">
        <v>166789250</v>
      </c>
      <c r="F2735" s="232">
        <f t="shared" si="170"/>
        <v>2784710750</v>
      </c>
      <c r="G2735" s="233">
        <f t="shared" si="171"/>
        <v>5.6509994917838391</v>
      </c>
      <c r="H2735" s="233">
        <f t="shared" si="168"/>
        <v>5.6509994917838391</v>
      </c>
      <c r="I2735" s="233">
        <f t="shared" si="169"/>
        <v>5.6509994917838391</v>
      </c>
    </row>
    <row r="2736" spans="1:9" s="2" customFormat="1" x14ac:dyDescent="0.2">
      <c r="A2736" s="228" t="s">
        <v>128</v>
      </c>
      <c r="B2736" s="229">
        <v>170700000</v>
      </c>
      <c r="C2736" s="229">
        <v>166789250</v>
      </c>
      <c r="D2736" s="229">
        <v>166789250</v>
      </c>
      <c r="E2736" s="229">
        <v>166789250</v>
      </c>
      <c r="F2736" s="230">
        <f t="shared" si="170"/>
        <v>3910750</v>
      </c>
      <c r="G2736" s="191">
        <f t="shared" si="171"/>
        <v>97.708992384299947</v>
      </c>
      <c r="H2736" s="191">
        <f t="shared" si="168"/>
        <v>97.708992384299947</v>
      </c>
      <c r="I2736" s="191">
        <f t="shared" si="169"/>
        <v>97.708992384299947</v>
      </c>
    </row>
    <row r="2737" spans="1:9" s="2" customFormat="1" x14ac:dyDescent="0.2">
      <c r="A2737" s="228" t="s">
        <v>130</v>
      </c>
      <c r="B2737" s="229">
        <v>2780800000</v>
      </c>
      <c r="C2737" s="229">
        <v>0</v>
      </c>
      <c r="D2737" s="229">
        <v>0</v>
      </c>
      <c r="E2737" s="229">
        <v>0</v>
      </c>
      <c r="F2737" s="230">
        <f t="shared" si="170"/>
        <v>2780800000</v>
      </c>
      <c r="G2737" s="191">
        <f t="shared" si="171"/>
        <v>0</v>
      </c>
      <c r="H2737" s="191">
        <f t="shared" si="168"/>
        <v>0</v>
      </c>
      <c r="I2737" s="191">
        <f t="shared" si="169"/>
        <v>0</v>
      </c>
    </row>
    <row r="2738" spans="1:9" s="2" customFormat="1" x14ac:dyDescent="0.2">
      <c r="A2738" s="171" t="s">
        <v>131</v>
      </c>
      <c r="B2738" s="172">
        <v>589383750314</v>
      </c>
      <c r="C2738" s="172">
        <v>237277972744.84</v>
      </c>
      <c r="D2738" s="172">
        <v>10473295913.18</v>
      </c>
      <c r="E2738" s="172">
        <v>9489644744.9099998</v>
      </c>
      <c r="F2738" s="173">
        <f t="shared" si="170"/>
        <v>352105777569.16003</v>
      </c>
      <c r="G2738" s="174">
        <f t="shared" si="171"/>
        <v>40.258655352888134</v>
      </c>
      <c r="H2738" s="174">
        <f t="shared" si="168"/>
        <v>1.7769909515829456</v>
      </c>
      <c r="I2738" s="174">
        <f t="shared" si="169"/>
        <v>1.6100960944129012</v>
      </c>
    </row>
    <row r="2739" spans="1:9" s="2" customFormat="1" x14ac:dyDescent="0.2">
      <c r="A2739" s="167" t="s">
        <v>1659</v>
      </c>
      <c r="B2739" s="231">
        <v>589383750314</v>
      </c>
      <c r="C2739" s="231">
        <v>237277972744.84</v>
      </c>
      <c r="D2739" s="231">
        <v>10473295913.18</v>
      </c>
      <c r="E2739" s="231">
        <v>9489644744.9099998</v>
      </c>
      <c r="F2739" s="232">
        <f t="shared" si="170"/>
        <v>352105777569.16003</v>
      </c>
      <c r="G2739" s="233">
        <f t="shared" si="171"/>
        <v>40.258655352888134</v>
      </c>
      <c r="H2739" s="233">
        <f t="shared" si="168"/>
        <v>1.7769909515829456</v>
      </c>
      <c r="I2739" s="233">
        <f t="shared" si="169"/>
        <v>1.6100960944129012</v>
      </c>
    </row>
    <row r="2740" spans="1:9" s="2" customFormat="1" x14ac:dyDescent="0.2">
      <c r="A2740" s="185" t="s">
        <v>803</v>
      </c>
      <c r="B2740" s="182">
        <v>40034612918</v>
      </c>
      <c r="C2740" s="182">
        <v>11092110848</v>
      </c>
      <c r="D2740" s="182">
        <v>898158286</v>
      </c>
      <c r="E2740" s="182">
        <v>830442438</v>
      </c>
      <c r="F2740" s="183">
        <f t="shared" si="170"/>
        <v>28942502070</v>
      </c>
      <c r="G2740" s="184">
        <f t="shared" si="171"/>
        <v>27.706302220828682</v>
      </c>
      <c r="H2740" s="184">
        <f t="shared" si="168"/>
        <v>2.2434544024183092</v>
      </c>
      <c r="I2740" s="184">
        <f t="shared" si="169"/>
        <v>2.0743111459599599</v>
      </c>
    </row>
    <row r="2741" spans="1:9" s="2" customFormat="1" x14ac:dyDescent="0.2">
      <c r="A2741" s="185" t="s">
        <v>804</v>
      </c>
      <c r="B2741" s="182">
        <v>40500000000</v>
      </c>
      <c r="C2741" s="182">
        <v>2000000000</v>
      </c>
      <c r="D2741" s="182">
        <v>0</v>
      </c>
      <c r="E2741" s="182">
        <v>0</v>
      </c>
      <c r="F2741" s="183">
        <f t="shared" si="170"/>
        <v>38500000000</v>
      </c>
      <c r="G2741" s="184">
        <f t="shared" si="171"/>
        <v>4.9382716049382713</v>
      </c>
      <c r="H2741" s="184">
        <f t="shared" si="168"/>
        <v>0</v>
      </c>
      <c r="I2741" s="184">
        <f t="shared" si="169"/>
        <v>0</v>
      </c>
    </row>
    <row r="2742" spans="1:9" s="2" customFormat="1" x14ac:dyDescent="0.2">
      <c r="A2742" s="228" t="s">
        <v>805</v>
      </c>
      <c r="B2742" s="229">
        <v>44000000000</v>
      </c>
      <c r="C2742" s="229">
        <v>3283404897</v>
      </c>
      <c r="D2742" s="229">
        <v>56641203</v>
      </c>
      <c r="E2742" s="229">
        <v>56641203</v>
      </c>
      <c r="F2742" s="230">
        <f t="shared" si="170"/>
        <v>40716595103</v>
      </c>
      <c r="G2742" s="191">
        <f t="shared" si="171"/>
        <v>7.462283856818182</v>
      </c>
      <c r="H2742" s="191">
        <f t="shared" si="168"/>
        <v>0.12873000681818181</v>
      </c>
      <c r="I2742" s="191">
        <f t="shared" si="169"/>
        <v>0.12873000681818181</v>
      </c>
    </row>
    <row r="2743" spans="1:9" s="2" customFormat="1" x14ac:dyDescent="0.2">
      <c r="A2743" s="185" t="s">
        <v>806</v>
      </c>
      <c r="B2743" s="182">
        <v>45700000000</v>
      </c>
      <c r="C2743" s="182">
        <v>13000000000</v>
      </c>
      <c r="D2743" s="182">
        <v>0</v>
      </c>
      <c r="E2743" s="182">
        <v>0</v>
      </c>
      <c r="F2743" s="183">
        <f t="shared" si="170"/>
        <v>32700000000</v>
      </c>
      <c r="G2743" s="184">
        <f t="shared" si="171"/>
        <v>28.446389496717721</v>
      </c>
      <c r="H2743" s="184">
        <f t="shared" si="168"/>
        <v>0</v>
      </c>
      <c r="I2743" s="184">
        <f t="shared" si="169"/>
        <v>0</v>
      </c>
    </row>
    <row r="2744" spans="1:9" s="2" customFormat="1" x14ac:dyDescent="0.2">
      <c r="A2744" s="228" t="s">
        <v>807</v>
      </c>
      <c r="B2744" s="229">
        <v>800000000</v>
      </c>
      <c r="C2744" s="229">
        <v>800000000</v>
      </c>
      <c r="D2744" s="229">
        <v>0</v>
      </c>
      <c r="E2744" s="229">
        <v>0</v>
      </c>
      <c r="F2744" s="230">
        <f t="shared" si="170"/>
        <v>0</v>
      </c>
      <c r="G2744" s="191">
        <f t="shared" si="171"/>
        <v>100</v>
      </c>
      <c r="H2744" s="191">
        <f t="shared" si="168"/>
        <v>0</v>
      </c>
      <c r="I2744" s="191">
        <f t="shared" si="169"/>
        <v>0</v>
      </c>
    </row>
    <row r="2745" spans="1:9" s="2" customFormat="1" x14ac:dyDescent="0.2">
      <c r="A2745" s="185" t="s">
        <v>808</v>
      </c>
      <c r="B2745" s="182">
        <v>20000000000</v>
      </c>
      <c r="C2745" s="182">
        <v>0</v>
      </c>
      <c r="D2745" s="182">
        <v>0</v>
      </c>
      <c r="E2745" s="182">
        <v>0</v>
      </c>
      <c r="F2745" s="183">
        <f t="shared" si="170"/>
        <v>20000000000</v>
      </c>
      <c r="G2745" s="184">
        <f t="shared" si="171"/>
        <v>0</v>
      </c>
      <c r="H2745" s="184">
        <f t="shared" si="168"/>
        <v>0</v>
      </c>
      <c r="I2745" s="184">
        <f t="shared" si="169"/>
        <v>0</v>
      </c>
    </row>
    <row r="2746" spans="1:9" s="2" customFormat="1" x14ac:dyDescent="0.2">
      <c r="A2746" s="228" t="s">
        <v>809</v>
      </c>
      <c r="B2746" s="229">
        <v>6685137900</v>
      </c>
      <c r="C2746" s="229">
        <v>2459915594</v>
      </c>
      <c r="D2746" s="229">
        <v>259823602</v>
      </c>
      <c r="E2746" s="229">
        <v>221066995</v>
      </c>
      <c r="F2746" s="230">
        <f t="shared" si="170"/>
        <v>4225222306</v>
      </c>
      <c r="G2746" s="191">
        <f t="shared" si="171"/>
        <v>36.796781619119628</v>
      </c>
      <c r="H2746" s="191">
        <f t="shared" si="168"/>
        <v>3.8865855257824973</v>
      </c>
      <c r="I2746" s="191">
        <f t="shared" si="169"/>
        <v>3.3068427055184606</v>
      </c>
    </row>
    <row r="2747" spans="1:9" s="2" customFormat="1" x14ac:dyDescent="0.2">
      <c r="A2747" s="185" t="s">
        <v>810</v>
      </c>
      <c r="B2747" s="182">
        <v>12120337176</v>
      </c>
      <c r="C2747" s="182">
        <v>5789752451</v>
      </c>
      <c r="D2747" s="182">
        <v>327023481</v>
      </c>
      <c r="E2747" s="182">
        <v>278979179</v>
      </c>
      <c r="F2747" s="183">
        <f t="shared" si="170"/>
        <v>6330584725</v>
      </c>
      <c r="G2747" s="184">
        <f t="shared" si="171"/>
        <v>47.768905822723625</v>
      </c>
      <c r="H2747" s="184">
        <f t="shared" si="168"/>
        <v>2.6981384779257893</v>
      </c>
      <c r="I2747" s="184">
        <f t="shared" si="169"/>
        <v>2.3017443735180785</v>
      </c>
    </row>
    <row r="2748" spans="1:9" s="2" customFormat="1" x14ac:dyDescent="0.2">
      <c r="A2748" s="228" t="s">
        <v>811</v>
      </c>
      <c r="B2748" s="234">
        <v>74000000000</v>
      </c>
      <c r="C2748" s="234">
        <v>15223348697</v>
      </c>
      <c r="D2748" s="234">
        <v>970450248</v>
      </c>
      <c r="E2748" s="234">
        <v>771644079</v>
      </c>
      <c r="F2748" s="235">
        <f t="shared" si="170"/>
        <v>58776651303</v>
      </c>
      <c r="G2748" s="191">
        <f t="shared" si="171"/>
        <v>20.572092833783785</v>
      </c>
      <c r="H2748" s="191">
        <f t="shared" si="168"/>
        <v>1.3114192540540541</v>
      </c>
      <c r="I2748" s="191">
        <f t="shared" si="169"/>
        <v>1.0427622689189189</v>
      </c>
    </row>
    <row r="2749" spans="1:9" s="2" customFormat="1" x14ac:dyDescent="0.2">
      <c r="A2749" s="228" t="s">
        <v>812</v>
      </c>
      <c r="B2749" s="229">
        <v>7000000000</v>
      </c>
      <c r="C2749" s="229">
        <v>4072873950</v>
      </c>
      <c r="D2749" s="229">
        <v>15966665</v>
      </c>
      <c r="E2749" s="229">
        <v>15966665</v>
      </c>
      <c r="F2749" s="230">
        <f t="shared" si="170"/>
        <v>2927126050</v>
      </c>
      <c r="G2749" s="191">
        <f t="shared" si="171"/>
        <v>58.183913571428569</v>
      </c>
      <c r="H2749" s="191">
        <f t="shared" si="168"/>
        <v>0.2280952142857143</v>
      </c>
      <c r="I2749" s="191">
        <f t="shared" si="169"/>
        <v>0.2280952142857143</v>
      </c>
    </row>
    <row r="2750" spans="1:9" s="2" customFormat="1" x14ac:dyDescent="0.2">
      <c r="A2750" s="185" t="s">
        <v>813</v>
      </c>
      <c r="B2750" s="182">
        <v>4610958546</v>
      </c>
      <c r="C2750" s="182">
        <v>1434242058</v>
      </c>
      <c r="D2750" s="182">
        <v>235969553</v>
      </c>
      <c r="E2750" s="182">
        <v>158555630</v>
      </c>
      <c r="F2750" s="183">
        <f t="shared" si="170"/>
        <v>3176716488</v>
      </c>
      <c r="G2750" s="184">
        <f t="shared" si="171"/>
        <v>31.105073786538441</v>
      </c>
      <c r="H2750" s="184">
        <f t="shared" si="168"/>
        <v>5.1175813151628367</v>
      </c>
      <c r="I2750" s="184">
        <f t="shared" si="169"/>
        <v>3.4386696045564493</v>
      </c>
    </row>
    <row r="2751" spans="1:9" s="2" customFormat="1" x14ac:dyDescent="0.2">
      <c r="A2751" s="228" t="s">
        <v>814</v>
      </c>
      <c r="B2751" s="229">
        <v>50000000000</v>
      </c>
      <c r="C2751" s="229">
        <v>30133146072.669998</v>
      </c>
      <c r="D2751" s="229">
        <v>466929877</v>
      </c>
      <c r="E2751" s="229">
        <v>392515223</v>
      </c>
      <c r="F2751" s="230">
        <f t="shared" si="170"/>
        <v>19866853927.330002</v>
      </c>
      <c r="G2751" s="191">
        <f t="shared" si="171"/>
        <v>60.266292145339996</v>
      </c>
      <c r="H2751" s="191">
        <f t="shared" si="168"/>
        <v>0.93385975399999999</v>
      </c>
      <c r="I2751" s="191">
        <f t="shared" si="169"/>
        <v>0.78503044600000005</v>
      </c>
    </row>
    <row r="2752" spans="1:9" s="2" customFormat="1" x14ac:dyDescent="0.2">
      <c r="A2752" s="228" t="s">
        <v>815</v>
      </c>
      <c r="B2752" s="229">
        <v>77031226736</v>
      </c>
      <c r="C2752" s="229">
        <v>77011236736.050003</v>
      </c>
      <c r="D2752" s="229">
        <v>0</v>
      </c>
      <c r="E2752" s="229">
        <v>0</v>
      </c>
      <c r="F2752" s="230">
        <f t="shared" si="170"/>
        <v>19989999.949996948</v>
      </c>
      <c r="G2752" s="191">
        <f t="shared" si="171"/>
        <v>99.974049485128276</v>
      </c>
      <c r="H2752" s="191">
        <f t="shared" si="168"/>
        <v>0</v>
      </c>
      <c r="I2752" s="191">
        <f t="shared" si="169"/>
        <v>0</v>
      </c>
    </row>
    <row r="2753" spans="1:9" s="2" customFormat="1" x14ac:dyDescent="0.2">
      <c r="A2753" s="228" t="s">
        <v>816</v>
      </c>
      <c r="B2753" s="229">
        <v>8270567102</v>
      </c>
      <c r="C2753" s="229">
        <v>5580400640.3299999</v>
      </c>
      <c r="D2753" s="229">
        <v>598486669</v>
      </c>
      <c r="E2753" s="229">
        <v>581783736</v>
      </c>
      <c r="F2753" s="230">
        <f t="shared" si="170"/>
        <v>2690166461.6700001</v>
      </c>
      <c r="G2753" s="191">
        <f t="shared" si="171"/>
        <v>67.4730108770962</v>
      </c>
      <c r="H2753" s="191">
        <f t="shared" si="168"/>
        <v>7.2363437914103033</v>
      </c>
      <c r="I2753" s="191">
        <f t="shared" si="169"/>
        <v>7.0343874709548313</v>
      </c>
    </row>
    <row r="2754" spans="1:9" s="2" customFormat="1" x14ac:dyDescent="0.2">
      <c r="A2754" s="185" t="s">
        <v>817</v>
      </c>
      <c r="B2754" s="182">
        <v>3003071831</v>
      </c>
      <c r="C2754" s="182">
        <v>1806314993</v>
      </c>
      <c r="D2754" s="182">
        <v>198642155.5</v>
      </c>
      <c r="E2754" s="182">
        <v>179642155.5</v>
      </c>
      <c r="F2754" s="183">
        <f t="shared" si="170"/>
        <v>1196756838</v>
      </c>
      <c r="G2754" s="184">
        <f t="shared" si="171"/>
        <v>60.148910670528679</v>
      </c>
      <c r="H2754" s="184">
        <f t="shared" si="168"/>
        <v>6.6146321726128567</v>
      </c>
      <c r="I2754" s="184">
        <f t="shared" si="169"/>
        <v>5.9819466735892401</v>
      </c>
    </row>
    <row r="2755" spans="1:9" s="2" customFormat="1" x14ac:dyDescent="0.2">
      <c r="A2755" s="185" t="s">
        <v>818</v>
      </c>
      <c r="B2755" s="182">
        <v>2002047888</v>
      </c>
      <c r="C2755" s="182">
        <v>1220563896</v>
      </c>
      <c r="D2755" s="182">
        <v>81643019</v>
      </c>
      <c r="E2755" s="182">
        <v>81643019</v>
      </c>
      <c r="F2755" s="183">
        <f t="shared" si="170"/>
        <v>781483992</v>
      </c>
      <c r="G2755" s="184">
        <f t="shared" si="171"/>
        <v>60.965769266354329</v>
      </c>
      <c r="H2755" s="184">
        <f t="shared" si="168"/>
        <v>4.0779753316270329</v>
      </c>
      <c r="I2755" s="184">
        <f t="shared" si="169"/>
        <v>4.0779753316270329</v>
      </c>
    </row>
    <row r="2756" spans="1:9" s="2" customFormat="1" x14ac:dyDescent="0.2">
      <c r="A2756" s="185" t="s">
        <v>819</v>
      </c>
      <c r="B2756" s="182">
        <v>3003071832</v>
      </c>
      <c r="C2756" s="182">
        <v>1938698225</v>
      </c>
      <c r="D2756" s="182">
        <v>85411740.670000002</v>
      </c>
      <c r="E2756" s="182">
        <v>54766352.670000002</v>
      </c>
      <c r="F2756" s="183">
        <f t="shared" si="170"/>
        <v>1064373607</v>
      </c>
      <c r="G2756" s="184">
        <f t="shared" si="171"/>
        <v>64.557171238520013</v>
      </c>
      <c r="H2756" s="184">
        <f t="shared" si="168"/>
        <v>2.8441457763305342</v>
      </c>
      <c r="I2756" s="184">
        <f t="shared" si="169"/>
        <v>1.8236777451149562</v>
      </c>
    </row>
    <row r="2757" spans="1:9" s="2" customFormat="1" x14ac:dyDescent="0.2">
      <c r="A2757" s="185" t="s">
        <v>820</v>
      </c>
      <c r="B2757" s="182">
        <v>2002047888</v>
      </c>
      <c r="C2757" s="182">
        <v>1272151197</v>
      </c>
      <c r="D2757" s="182">
        <v>41800000</v>
      </c>
      <c r="E2757" s="182">
        <v>29800000</v>
      </c>
      <c r="F2757" s="183">
        <f t="shared" si="170"/>
        <v>729896691</v>
      </c>
      <c r="G2757" s="184">
        <f t="shared" si="171"/>
        <v>63.542495892585762</v>
      </c>
      <c r="H2757" s="184">
        <f t="shared" si="168"/>
        <v>2.0878621460826916</v>
      </c>
      <c r="I2757" s="184">
        <f t="shared" si="169"/>
        <v>1.4884758840493828</v>
      </c>
    </row>
    <row r="2758" spans="1:9" s="2" customFormat="1" x14ac:dyDescent="0.2">
      <c r="A2758" s="185" t="s">
        <v>821</v>
      </c>
      <c r="B2758" s="182">
        <v>12000000000</v>
      </c>
      <c r="C2758" s="182">
        <v>0</v>
      </c>
      <c r="D2758" s="182">
        <v>0</v>
      </c>
      <c r="E2758" s="182">
        <v>0</v>
      </c>
      <c r="F2758" s="183">
        <f t="shared" si="170"/>
        <v>12000000000</v>
      </c>
      <c r="G2758" s="184">
        <f t="shared" si="171"/>
        <v>0</v>
      </c>
      <c r="H2758" s="184">
        <f t="shared" si="168"/>
        <v>0</v>
      </c>
      <c r="I2758" s="184">
        <f t="shared" si="169"/>
        <v>0</v>
      </c>
    </row>
    <row r="2759" spans="1:9" s="2" customFormat="1" x14ac:dyDescent="0.2">
      <c r="A2759" s="185" t="s">
        <v>822</v>
      </c>
      <c r="B2759" s="182">
        <v>28000000000</v>
      </c>
      <c r="C2759" s="182">
        <v>7015953549</v>
      </c>
      <c r="D2759" s="182">
        <v>1335545645</v>
      </c>
      <c r="E2759" s="182">
        <v>1123840484</v>
      </c>
      <c r="F2759" s="183">
        <f t="shared" si="170"/>
        <v>20984046451</v>
      </c>
      <c r="G2759" s="184">
        <f t="shared" si="171"/>
        <v>25.056976960714284</v>
      </c>
      <c r="H2759" s="184">
        <f t="shared" ref="H2759:H2822" si="172">IFERROR(IF(D2759&gt;0,+D2759/B2759*100,0),0)</f>
        <v>4.7698058750000003</v>
      </c>
      <c r="I2759" s="184">
        <f t="shared" ref="I2759:I2822" si="173">IFERROR(IF(E2759&gt;0,+E2759/B2759*100,0),0)</f>
        <v>4.0137160142857145</v>
      </c>
    </row>
    <row r="2760" spans="1:9" s="2" customFormat="1" x14ac:dyDescent="0.2">
      <c r="A2760" s="228" t="s">
        <v>823</v>
      </c>
      <c r="B2760" s="229">
        <v>1000000000</v>
      </c>
      <c r="C2760" s="229">
        <v>0</v>
      </c>
      <c r="D2760" s="229">
        <v>0</v>
      </c>
      <c r="E2760" s="229">
        <v>0</v>
      </c>
      <c r="F2760" s="230">
        <f t="shared" si="170"/>
        <v>1000000000</v>
      </c>
      <c r="G2760" s="191">
        <f t="shared" si="171"/>
        <v>0</v>
      </c>
      <c r="H2760" s="191">
        <f t="shared" si="172"/>
        <v>0</v>
      </c>
      <c r="I2760" s="191">
        <f t="shared" si="173"/>
        <v>0</v>
      </c>
    </row>
    <row r="2761" spans="1:9" s="2" customFormat="1" x14ac:dyDescent="0.2">
      <c r="A2761" s="185" t="s">
        <v>824</v>
      </c>
      <c r="B2761" s="182">
        <v>10000000000</v>
      </c>
      <c r="C2761" s="182">
        <v>2430338982</v>
      </c>
      <c r="D2761" s="182">
        <v>271906665</v>
      </c>
      <c r="E2761" s="182">
        <v>245906665</v>
      </c>
      <c r="F2761" s="183">
        <f t="shared" ref="F2761:F2824" si="174">+B2761-C2761</f>
        <v>7569661018</v>
      </c>
      <c r="G2761" s="184">
        <f t="shared" ref="G2761:G2824" si="175">IFERROR(IF(C2761&gt;0,+C2761/B2761*100,0),0)</f>
        <v>24.30338982</v>
      </c>
      <c r="H2761" s="184">
        <f t="shared" si="172"/>
        <v>2.7190666499999998</v>
      </c>
      <c r="I2761" s="184">
        <f t="shared" si="173"/>
        <v>2.45906665</v>
      </c>
    </row>
    <row r="2762" spans="1:9" s="2" customFormat="1" x14ac:dyDescent="0.2">
      <c r="A2762" s="228" t="s">
        <v>825</v>
      </c>
      <c r="B2762" s="229">
        <v>10000000000</v>
      </c>
      <c r="C2762" s="229">
        <v>2347798983</v>
      </c>
      <c r="D2762" s="229">
        <v>33800000</v>
      </c>
      <c r="E2762" s="229">
        <v>33800000</v>
      </c>
      <c r="F2762" s="230">
        <f t="shared" si="174"/>
        <v>7652201017</v>
      </c>
      <c r="G2762" s="191">
        <f t="shared" si="175"/>
        <v>23.477989830000002</v>
      </c>
      <c r="H2762" s="191">
        <f t="shared" si="172"/>
        <v>0.33800000000000002</v>
      </c>
      <c r="I2762" s="191">
        <f t="shared" si="173"/>
        <v>0.33800000000000002</v>
      </c>
    </row>
    <row r="2763" spans="1:9" s="2" customFormat="1" x14ac:dyDescent="0.2">
      <c r="A2763" s="185" t="s">
        <v>826</v>
      </c>
      <c r="B2763" s="182">
        <v>2612773306</v>
      </c>
      <c r="C2763" s="182">
        <v>2612773306</v>
      </c>
      <c r="D2763" s="182">
        <v>0</v>
      </c>
      <c r="E2763" s="182">
        <v>0</v>
      </c>
      <c r="F2763" s="183">
        <f t="shared" si="174"/>
        <v>0</v>
      </c>
      <c r="G2763" s="184">
        <f t="shared" si="175"/>
        <v>100</v>
      </c>
      <c r="H2763" s="184">
        <f t="shared" si="172"/>
        <v>0</v>
      </c>
      <c r="I2763" s="184">
        <f t="shared" si="173"/>
        <v>0</v>
      </c>
    </row>
    <row r="2764" spans="1:9" s="2" customFormat="1" x14ac:dyDescent="0.2">
      <c r="A2764" s="185" t="s">
        <v>827</v>
      </c>
      <c r="B2764" s="182">
        <v>50000000000</v>
      </c>
      <c r="C2764" s="182">
        <v>26060107990</v>
      </c>
      <c r="D2764" s="182">
        <v>0</v>
      </c>
      <c r="E2764" s="182">
        <v>0</v>
      </c>
      <c r="F2764" s="183">
        <f t="shared" si="174"/>
        <v>23939892010</v>
      </c>
      <c r="G2764" s="184">
        <f t="shared" si="175"/>
        <v>52.120215979999998</v>
      </c>
      <c r="H2764" s="184">
        <f t="shared" si="172"/>
        <v>0</v>
      </c>
      <c r="I2764" s="184">
        <f t="shared" si="173"/>
        <v>0</v>
      </c>
    </row>
    <row r="2765" spans="1:9" s="2" customFormat="1" x14ac:dyDescent="0.2">
      <c r="A2765" s="185" t="s">
        <v>828</v>
      </c>
      <c r="B2765" s="182">
        <v>2000000000</v>
      </c>
      <c r="C2765" s="182">
        <v>0</v>
      </c>
      <c r="D2765" s="182">
        <v>0</v>
      </c>
      <c r="E2765" s="182">
        <v>0</v>
      </c>
      <c r="F2765" s="183">
        <f t="shared" si="174"/>
        <v>2000000000</v>
      </c>
      <c r="G2765" s="184">
        <f t="shared" si="175"/>
        <v>0</v>
      </c>
      <c r="H2765" s="184">
        <f t="shared" si="172"/>
        <v>0</v>
      </c>
      <c r="I2765" s="184">
        <f t="shared" si="173"/>
        <v>0</v>
      </c>
    </row>
    <row r="2766" spans="1:9" s="2" customFormat="1" x14ac:dyDescent="0.2">
      <c r="A2766" s="228" t="s">
        <v>829</v>
      </c>
      <c r="B2766" s="229">
        <v>2997246000</v>
      </c>
      <c r="C2766" s="229">
        <v>963970747</v>
      </c>
      <c r="D2766" s="229">
        <v>227243836</v>
      </c>
      <c r="E2766" s="229">
        <v>211403836</v>
      </c>
      <c r="F2766" s="230">
        <f t="shared" si="174"/>
        <v>2033275253</v>
      </c>
      <c r="G2766" s="191">
        <f t="shared" si="175"/>
        <v>32.161882841782088</v>
      </c>
      <c r="H2766" s="191">
        <f t="shared" si="172"/>
        <v>7.5817545840414837</v>
      </c>
      <c r="I2766" s="191">
        <f t="shared" si="173"/>
        <v>7.0532694346743643</v>
      </c>
    </row>
    <row r="2767" spans="1:9" s="2" customFormat="1" x14ac:dyDescent="0.2">
      <c r="A2767" s="185" t="s">
        <v>830</v>
      </c>
      <c r="B2767" s="182">
        <v>6362758078</v>
      </c>
      <c r="C2767" s="182">
        <v>4898597508.7600002</v>
      </c>
      <c r="D2767" s="182">
        <v>55935899</v>
      </c>
      <c r="E2767" s="182">
        <v>55935899</v>
      </c>
      <c r="F2767" s="183">
        <f t="shared" si="174"/>
        <v>1464160569.2399998</v>
      </c>
      <c r="G2767" s="184">
        <f t="shared" si="175"/>
        <v>76.988586532898196</v>
      </c>
      <c r="H2767" s="184">
        <f t="shared" si="172"/>
        <v>0.87911403064977567</v>
      </c>
      <c r="I2767" s="184">
        <f t="shared" si="173"/>
        <v>0.87911403064977567</v>
      </c>
    </row>
    <row r="2768" spans="1:9" s="2" customFormat="1" x14ac:dyDescent="0.2">
      <c r="A2768" s="185" t="s">
        <v>831</v>
      </c>
      <c r="B2768" s="182">
        <v>539834623</v>
      </c>
      <c r="C2768" s="182">
        <v>412169480</v>
      </c>
      <c r="D2768" s="182">
        <v>143462764</v>
      </c>
      <c r="E2768" s="182">
        <v>134334299</v>
      </c>
      <c r="F2768" s="183">
        <f t="shared" si="174"/>
        <v>127665143</v>
      </c>
      <c r="G2768" s="184">
        <f t="shared" si="175"/>
        <v>76.351064277698242</v>
      </c>
      <c r="H2768" s="184">
        <f t="shared" si="172"/>
        <v>26.575317307871156</v>
      </c>
      <c r="I2768" s="184">
        <f t="shared" si="173"/>
        <v>24.884342959232537</v>
      </c>
    </row>
    <row r="2769" spans="1:9" s="2" customFormat="1" x14ac:dyDescent="0.2">
      <c r="A2769" s="228" t="s">
        <v>832</v>
      </c>
      <c r="B2769" s="229">
        <v>539834622</v>
      </c>
      <c r="C2769" s="229">
        <v>419000000</v>
      </c>
      <c r="D2769" s="229">
        <v>64650000</v>
      </c>
      <c r="E2769" s="229">
        <v>64650000</v>
      </c>
      <c r="F2769" s="230">
        <f t="shared" si="174"/>
        <v>120834622</v>
      </c>
      <c r="G2769" s="191">
        <f t="shared" si="175"/>
        <v>77.616363034974071</v>
      </c>
      <c r="H2769" s="191">
        <f t="shared" si="172"/>
        <v>11.975889905038361</v>
      </c>
      <c r="I2769" s="191">
        <f t="shared" si="173"/>
        <v>11.975889905038361</v>
      </c>
    </row>
    <row r="2770" spans="1:9" s="2" customFormat="1" x14ac:dyDescent="0.2">
      <c r="A2770" s="228" t="s">
        <v>833</v>
      </c>
      <c r="B2770" s="229">
        <v>2500000000</v>
      </c>
      <c r="C2770" s="229">
        <v>1578852430.2</v>
      </c>
      <c r="D2770" s="229">
        <v>416587684</v>
      </c>
      <c r="E2770" s="229">
        <v>416587684</v>
      </c>
      <c r="F2770" s="230">
        <f t="shared" si="174"/>
        <v>921147569.79999995</v>
      </c>
      <c r="G2770" s="191">
        <f t="shared" si="175"/>
        <v>63.154097208000003</v>
      </c>
      <c r="H2770" s="191">
        <f t="shared" si="172"/>
        <v>16.663507360000001</v>
      </c>
      <c r="I2770" s="191">
        <f t="shared" si="173"/>
        <v>16.663507360000001</v>
      </c>
    </row>
    <row r="2771" spans="1:9" s="2" customFormat="1" x14ac:dyDescent="0.2">
      <c r="A2771" s="185" t="s">
        <v>834</v>
      </c>
      <c r="B2771" s="182">
        <v>2517055967</v>
      </c>
      <c r="C2771" s="182">
        <v>739986667</v>
      </c>
      <c r="D2771" s="182">
        <v>207046666.34</v>
      </c>
      <c r="E2771" s="182">
        <v>194246666.34</v>
      </c>
      <c r="F2771" s="183">
        <f t="shared" si="174"/>
        <v>1777069300</v>
      </c>
      <c r="G2771" s="184">
        <f t="shared" si="175"/>
        <v>29.398896039724015</v>
      </c>
      <c r="H2771" s="184">
        <f t="shared" si="172"/>
        <v>8.2257474229614527</v>
      </c>
      <c r="I2771" s="184">
        <f t="shared" si="173"/>
        <v>7.7172168154654299</v>
      </c>
    </row>
    <row r="2772" spans="1:9" s="2" customFormat="1" x14ac:dyDescent="0.2">
      <c r="A2772" s="228" t="s">
        <v>835</v>
      </c>
      <c r="B2772" s="229">
        <v>2517055967</v>
      </c>
      <c r="C2772" s="229">
        <v>1324376467</v>
      </c>
      <c r="D2772" s="229">
        <v>1207593133</v>
      </c>
      <c r="E2772" s="229">
        <v>1198093133</v>
      </c>
      <c r="F2772" s="230">
        <f t="shared" si="174"/>
        <v>1192679500</v>
      </c>
      <c r="G2772" s="191">
        <f t="shared" si="175"/>
        <v>52.616091352886471</v>
      </c>
      <c r="H2772" s="191">
        <f t="shared" si="172"/>
        <v>47.976411682227805</v>
      </c>
      <c r="I2772" s="191">
        <f t="shared" si="173"/>
        <v>47.598986621976849</v>
      </c>
    </row>
    <row r="2773" spans="1:9" s="2" customFormat="1" x14ac:dyDescent="0.2">
      <c r="A2773" s="228" t="s">
        <v>836</v>
      </c>
      <c r="B2773" s="229">
        <v>2517055967</v>
      </c>
      <c r="C2773" s="229">
        <v>506662571.39999998</v>
      </c>
      <c r="D2773" s="229">
        <v>160975904.40000001</v>
      </c>
      <c r="E2773" s="229">
        <v>132175904.40000001</v>
      </c>
      <c r="F2773" s="230">
        <f t="shared" si="174"/>
        <v>2010393395.5999999</v>
      </c>
      <c r="G2773" s="191">
        <f t="shared" si="175"/>
        <v>20.12917384605775</v>
      </c>
      <c r="H2773" s="191">
        <f t="shared" si="172"/>
        <v>6.3954042544338865</v>
      </c>
      <c r="I2773" s="191">
        <f t="shared" si="173"/>
        <v>5.2512103875678351</v>
      </c>
    </row>
    <row r="2774" spans="1:9" s="2" customFormat="1" x14ac:dyDescent="0.2">
      <c r="A2774" s="228" t="s">
        <v>837</v>
      </c>
      <c r="B2774" s="229">
        <v>2517055967</v>
      </c>
      <c r="C2774" s="229">
        <v>408166667</v>
      </c>
      <c r="D2774" s="229">
        <v>118000000</v>
      </c>
      <c r="E2774" s="229">
        <v>93000000</v>
      </c>
      <c r="F2774" s="230">
        <f t="shared" si="174"/>
        <v>2108889300</v>
      </c>
      <c r="G2774" s="191">
        <f t="shared" si="175"/>
        <v>16.216034619463827</v>
      </c>
      <c r="H2774" s="191">
        <f t="shared" si="172"/>
        <v>4.6880165378539633</v>
      </c>
      <c r="I2774" s="191">
        <f t="shared" si="173"/>
        <v>3.6947926950882932</v>
      </c>
    </row>
    <row r="2775" spans="1:9" s="2" customFormat="1" x14ac:dyDescent="0.2">
      <c r="A2775" s="185" t="s">
        <v>838</v>
      </c>
      <c r="B2775" s="182">
        <v>4500000000</v>
      </c>
      <c r="C2775" s="182">
        <v>2588256411.4299998</v>
      </c>
      <c r="D2775" s="182">
        <v>754940069.53999996</v>
      </c>
      <c r="E2775" s="182">
        <v>742940070.26999998</v>
      </c>
      <c r="F2775" s="183">
        <f t="shared" si="174"/>
        <v>1911743588.5700002</v>
      </c>
      <c r="G2775" s="184">
        <f t="shared" si="175"/>
        <v>57.516809142888881</v>
      </c>
      <c r="H2775" s="184">
        <f t="shared" si="172"/>
        <v>16.776445989777777</v>
      </c>
      <c r="I2775" s="184">
        <f t="shared" si="173"/>
        <v>16.509779339333335</v>
      </c>
    </row>
    <row r="2776" spans="1:9" s="2" customFormat="1" x14ac:dyDescent="0.2">
      <c r="A2776" s="185" t="s">
        <v>839</v>
      </c>
      <c r="B2776" s="182">
        <v>3500000000</v>
      </c>
      <c r="C2776" s="182">
        <v>3169305159</v>
      </c>
      <c r="D2776" s="182">
        <v>725037079.33000004</v>
      </c>
      <c r="E2776" s="182">
        <v>725037079.33000004</v>
      </c>
      <c r="F2776" s="183">
        <f t="shared" si="174"/>
        <v>330694841</v>
      </c>
      <c r="G2776" s="184">
        <f t="shared" si="175"/>
        <v>90.551575971428562</v>
      </c>
      <c r="H2776" s="184">
        <f t="shared" si="172"/>
        <v>20.715345123714286</v>
      </c>
      <c r="I2776" s="184">
        <f t="shared" si="173"/>
        <v>20.715345123714286</v>
      </c>
    </row>
    <row r="2777" spans="1:9" s="2" customFormat="1" x14ac:dyDescent="0.2">
      <c r="A2777" s="185" t="s">
        <v>840</v>
      </c>
      <c r="B2777" s="182">
        <v>2000000000</v>
      </c>
      <c r="C2777" s="182">
        <v>1683495571</v>
      </c>
      <c r="D2777" s="182">
        <v>513624068.39999998</v>
      </c>
      <c r="E2777" s="182">
        <v>464246349.39999998</v>
      </c>
      <c r="F2777" s="183">
        <f t="shared" si="174"/>
        <v>316504429</v>
      </c>
      <c r="G2777" s="184">
        <f t="shared" si="175"/>
        <v>84.174778549999999</v>
      </c>
      <c r="H2777" s="184">
        <f t="shared" si="172"/>
        <v>25.681203419999999</v>
      </c>
      <c r="I2777" s="184">
        <f t="shared" si="173"/>
        <v>23.212317469999999</v>
      </c>
    </row>
    <row r="2778" spans="1:9" s="2" customFormat="1" x14ac:dyDescent="0.2">
      <c r="A2778" s="171" t="s">
        <v>841</v>
      </c>
      <c r="B2778" s="172">
        <v>72451800000</v>
      </c>
      <c r="C2778" s="172">
        <v>27744334627.880001</v>
      </c>
      <c r="D2778" s="172">
        <v>8849564280.0400009</v>
      </c>
      <c r="E2778" s="172">
        <v>7809147781.04</v>
      </c>
      <c r="F2778" s="173">
        <f t="shared" si="174"/>
        <v>44707465372.119995</v>
      </c>
      <c r="G2778" s="174">
        <f t="shared" si="175"/>
        <v>38.293506341981839</v>
      </c>
      <c r="H2778" s="174">
        <f t="shared" si="172"/>
        <v>12.21441603940827</v>
      </c>
      <c r="I2778" s="174">
        <f t="shared" si="173"/>
        <v>10.7784040990562</v>
      </c>
    </row>
    <row r="2779" spans="1:9" s="2" customFormat="1" x14ac:dyDescent="0.2">
      <c r="A2779" s="167" t="s">
        <v>109</v>
      </c>
      <c r="B2779" s="231">
        <v>68451800000</v>
      </c>
      <c r="C2779" s="231">
        <v>26350973221.880001</v>
      </c>
      <c r="D2779" s="231">
        <v>8831804969.0400009</v>
      </c>
      <c r="E2779" s="231">
        <v>7791388470.04</v>
      </c>
      <c r="F2779" s="232">
        <f t="shared" si="174"/>
        <v>42100826778.119995</v>
      </c>
      <c r="G2779" s="233">
        <f t="shared" si="175"/>
        <v>38.495661504708423</v>
      </c>
      <c r="H2779" s="233">
        <f t="shared" si="172"/>
        <v>12.902224585825357</v>
      </c>
      <c r="I2779" s="233">
        <f t="shared" si="173"/>
        <v>11.382298887742909</v>
      </c>
    </row>
    <row r="2780" spans="1:9" s="2" customFormat="1" x14ac:dyDescent="0.2">
      <c r="A2780" s="171" t="s">
        <v>28</v>
      </c>
      <c r="B2780" s="172">
        <v>9091000000</v>
      </c>
      <c r="C2780" s="172">
        <v>3002078906</v>
      </c>
      <c r="D2780" s="172">
        <v>2925365603</v>
      </c>
      <c r="E2780" s="172">
        <v>2925365603</v>
      </c>
      <c r="F2780" s="173">
        <f t="shared" si="174"/>
        <v>6088921094</v>
      </c>
      <c r="G2780" s="174">
        <f t="shared" si="175"/>
        <v>33.022537740622596</v>
      </c>
      <c r="H2780" s="174">
        <f t="shared" si="172"/>
        <v>32.178699846001543</v>
      </c>
      <c r="I2780" s="174">
        <f t="shared" si="173"/>
        <v>32.178699846001543</v>
      </c>
    </row>
    <row r="2781" spans="1:9" s="2" customFormat="1" x14ac:dyDescent="0.2">
      <c r="A2781" s="185" t="s">
        <v>110</v>
      </c>
      <c r="B2781" s="182">
        <v>5875000000</v>
      </c>
      <c r="C2781" s="182">
        <v>2116955023</v>
      </c>
      <c r="D2781" s="182">
        <v>2065332587</v>
      </c>
      <c r="E2781" s="182">
        <v>2065332587</v>
      </c>
      <c r="F2781" s="183">
        <f t="shared" si="174"/>
        <v>3758044977</v>
      </c>
      <c r="G2781" s="184">
        <f t="shared" si="175"/>
        <v>36.033276987234039</v>
      </c>
      <c r="H2781" s="184">
        <f t="shared" si="172"/>
        <v>35.154597225531916</v>
      </c>
      <c r="I2781" s="184">
        <f t="shared" si="173"/>
        <v>35.154597225531916</v>
      </c>
    </row>
    <row r="2782" spans="1:9" s="2" customFormat="1" x14ac:dyDescent="0.2">
      <c r="A2782" s="228" t="s">
        <v>111</v>
      </c>
      <c r="B2782" s="229">
        <v>2246000000</v>
      </c>
      <c r="C2782" s="229">
        <v>616313940</v>
      </c>
      <c r="D2782" s="229">
        <v>616313940</v>
      </c>
      <c r="E2782" s="229">
        <v>616313940</v>
      </c>
      <c r="F2782" s="230">
        <f t="shared" si="174"/>
        <v>1629686060</v>
      </c>
      <c r="G2782" s="191">
        <f t="shared" si="175"/>
        <v>27.440513802315223</v>
      </c>
      <c r="H2782" s="191">
        <f t="shared" si="172"/>
        <v>27.440513802315223</v>
      </c>
      <c r="I2782" s="191">
        <f t="shared" si="173"/>
        <v>27.440513802315223</v>
      </c>
    </row>
    <row r="2783" spans="1:9" s="2" customFormat="1" x14ac:dyDescent="0.2">
      <c r="A2783" s="185" t="s">
        <v>112</v>
      </c>
      <c r="B2783" s="182">
        <v>970000000</v>
      </c>
      <c r="C2783" s="182">
        <v>268809943</v>
      </c>
      <c r="D2783" s="182">
        <v>243719076</v>
      </c>
      <c r="E2783" s="182">
        <v>243719076</v>
      </c>
      <c r="F2783" s="183">
        <f t="shared" si="174"/>
        <v>701190057</v>
      </c>
      <c r="G2783" s="184">
        <f t="shared" si="175"/>
        <v>27.712365257731957</v>
      </c>
      <c r="H2783" s="184">
        <f t="shared" si="172"/>
        <v>25.125677938144332</v>
      </c>
      <c r="I2783" s="184">
        <f t="shared" si="173"/>
        <v>25.125677938144332</v>
      </c>
    </row>
    <row r="2784" spans="1:9" s="2" customFormat="1" x14ac:dyDescent="0.2">
      <c r="A2784" s="167" t="s">
        <v>29</v>
      </c>
      <c r="B2784" s="231">
        <v>4729200000</v>
      </c>
      <c r="C2784" s="231">
        <v>3906659403.8800001</v>
      </c>
      <c r="D2784" s="231">
        <v>1337806006.04</v>
      </c>
      <c r="E2784" s="231">
        <v>1098930678.04</v>
      </c>
      <c r="F2784" s="232">
        <f t="shared" si="174"/>
        <v>822540596.11999989</v>
      </c>
      <c r="G2784" s="233">
        <f t="shared" si="175"/>
        <v>82.607193687727303</v>
      </c>
      <c r="H2784" s="233">
        <f t="shared" si="172"/>
        <v>28.288209550029602</v>
      </c>
      <c r="I2784" s="233">
        <f t="shared" si="173"/>
        <v>23.2371368950351</v>
      </c>
    </row>
    <row r="2785" spans="1:9" s="2" customFormat="1" x14ac:dyDescent="0.2">
      <c r="A2785" s="228" t="s">
        <v>113</v>
      </c>
      <c r="B2785" s="229">
        <v>4729200000</v>
      </c>
      <c r="C2785" s="229">
        <v>3906659403.8800001</v>
      </c>
      <c r="D2785" s="229">
        <v>1337806006.04</v>
      </c>
      <c r="E2785" s="229">
        <v>1098930678.04</v>
      </c>
      <c r="F2785" s="230">
        <f t="shared" si="174"/>
        <v>822540596.11999989</v>
      </c>
      <c r="G2785" s="191">
        <f t="shared" si="175"/>
        <v>82.607193687727303</v>
      </c>
      <c r="H2785" s="191">
        <f t="shared" si="172"/>
        <v>28.288209550029602</v>
      </c>
      <c r="I2785" s="191">
        <f t="shared" si="173"/>
        <v>23.2371368950351</v>
      </c>
    </row>
    <row r="2786" spans="1:9" s="2" customFormat="1" x14ac:dyDescent="0.2">
      <c r="A2786" s="171" t="s">
        <v>30</v>
      </c>
      <c r="B2786" s="172">
        <v>54540500000</v>
      </c>
      <c r="C2786" s="172">
        <v>19442234912</v>
      </c>
      <c r="D2786" s="172">
        <v>4568633360</v>
      </c>
      <c r="E2786" s="172">
        <v>3767092189</v>
      </c>
      <c r="F2786" s="173">
        <f t="shared" si="174"/>
        <v>35098265088</v>
      </c>
      <c r="G2786" s="174">
        <f t="shared" si="175"/>
        <v>35.647335304956869</v>
      </c>
      <c r="H2786" s="174">
        <f t="shared" si="172"/>
        <v>8.3765887001402621</v>
      </c>
      <c r="I2786" s="174">
        <f t="shared" si="173"/>
        <v>6.906963062311493</v>
      </c>
    </row>
    <row r="2787" spans="1:9" s="2" customFormat="1" x14ac:dyDescent="0.2">
      <c r="A2787" s="185" t="s">
        <v>187</v>
      </c>
      <c r="B2787" s="182">
        <v>54540500000</v>
      </c>
      <c r="C2787" s="182">
        <v>19442234912</v>
      </c>
      <c r="D2787" s="182">
        <v>4568633360</v>
      </c>
      <c r="E2787" s="182">
        <v>3767092189</v>
      </c>
      <c r="F2787" s="183">
        <f t="shared" si="174"/>
        <v>35098265088</v>
      </c>
      <c r="G2787" s="184">
        <f t="shared" si="175"/>
        <v>35.647335304956869</v>
      </c>
      <c r="H2787" s="184">
        <f t="shared" si="172"/>
        <v>8.3765887001402621</v>
      </c>
      <c r="I2787" s="184">
        <f t="shared" si="173"/>
        <v>6.906963062311493</v>
      </c>
    </row>
    <row r="2788" spans="1:9" s="2" customFormat="1" x14ac:dyDescent="0.2">
      <c r="A2788" s="171" t="s">
        <v>127</v>
      </c>
      <c r="B2788" s="172">
        <v>91100000</v>
      </c>
      <c r="C2788" s="172">
        <v>0</v>
      </c>
      <c r="D2788" s="172">
        <v>0</v>
      </c>
      <c r="E2788" s="172">
        <v>0</v>
      </c>
      <c r="F2788" s="173">
        <f t="shared" si="174"/>
        <v>91100000</v>
      </c>
      <c r="G2788" s="174">
        <f t="shared" si="175"/>
        <v>0</v>
      </c>
      <c r="H2788" s="174">
        <f t="shared" si="172"/>
        <v>0</v>
      </c>
      <c r="I2788" s="174">
        <f t="shared" si="173"/>
        <v>0</v>
      </c>
    </row>
    <row r="2789" spans="1:9" s="2" customFormat="1" x14ac:dyDescent="0.2">
      <c r="A2789" s="228" t="s">
        <v>130</v>
      </c>
      <c r="B2789" s="229">
        <v>91100000</v>
      </c>
      <c r="C2789" s="229">
        <v>0</v>
      </c>
      <c r="D2789" s="229">
        <v>0</v>
      </c>
      <c r="E2789" s="229">
        <v>0</v>
      </c>
      <c r="F2789" s="230">
        <f t="shared" si="174"/>
        <v>91100000</v>
      </c>
      <c r="G2789" s="191">
        <f t="shared" si="175"/>
        <v>0</v>
      </c>
      <c r="H2789" s="191">
        <f t="shared" si="172"/>
        <v>0</v>
      </c>
      <c r="I2789" s="191">
        <f t="shared" si="173"/>
        <v>0</v>
      </c>
    </row>
    <row r="2790" spans="1:9" s="2" customFormat="1" x14ac:dyDescent="0.2">
      <c r="A2790" s="171" t="s">
        <v>131</v>
      </c>
      <c r="B2790" s="172">
        <v>4000000000</v>
      </c>
      <c r="C2790" s="172">
        <v>1393361406</v>
      </c>
      <c r="D2790" s="172">
        <v>17759311</v>
      </c>
      <c r="E2790" s="172">
        <v>17759311</v>
      </c>
      <c r="F2790" s="173">
        <f t="shared" si="174"/>
        <v>2606638594</v>
      </c>
      <c r="G2790" s="174">
        <f t="shared" si="175"/>
        <v>34.834035149999998</v>
      </c>
      <c r="H2790" s="174">
        <f t="shared" si="172"/>
        <v>0.443982775</v>
      </c>
      <c r="I2790" s="174">
        <f t="shared" si="173"/>
        <v>0.443982775</v>
      </c>
    </row>
    <row r="2791" spans="1:9" s="2" customFormat="1" x14ac:dyDescent="0.2">
      <c r="A2791" s="167" t="s">
        <v>1659</v>
      </c>
      <c r="B2791" s="231">
        <v>4000000000</v>
      </c>
      <c r="C2791" s="231">
        <v>1393361406</v>
      </c>
      <c r="D2791" s="231">
        <v>17759311</v>
      </c>
      <c r="E2791" s="231">
        <v>17759311</v>
      </c>
      <c r="F2791" s="232">
        <f t="shared" si="174"/>
        <v>2606638594</v>
      </c>
      <c r="G2791" s="233">
        <f t="shared" si="175"/>
        <v>34.834035149999998</v>
      </c>
      <c r="H2791" s="233">
        <f t="shared" si="172"/>
        <v>0.443982775</v>
      </c>
      <c r="I2791" s="233">
        <f t="shared" si="173"/>
        <v>0.443982775</v>
      </c>
    </row>
    <row r="2792" spans="1:9" s="2" customFormat="1" x14ac:dyDescent="0.2">
      <c r="A2792" s="185" t="s">
        <v>842</v>
      </c>
      <c r="B2792" s="182">
        <v>4000000000</v>
      </c>
      <c r="C2792" s="182">
        <v>1393361406</v>
      </c>
      <c r="D2792" s="182">
        <v>17759311</v>
      </c>
      <c r="E2792" s="182">
        <v>17759311</v>
      </c>
      <c r="F2792" s="183">
        <f t="shared" si="174"/>
        <v>2606638594</v>
      </c>
      <c r="G2792" s="184">
        <f t="shared" si="175"/>
        <v>34.834035149999998</v>
      </c>
      <c r="H2792" s="184">
        <f t="shared" si="172"/>
        <v>0.443982775</v>
      </c>
      <c r="I2792" s="184">
        <f t="shared" si="173"/>
        <v>0.443982775</v>
      </c>
    </row>
    <row r="2793" spans="1:9" s="2" customFormat="1" x14ac:dyDescent="0.2">
      <c r="A2793" s="167" t="s">
        <v>843</v>
      </c>
      <c r="B2793" s="231">
        <v>6396842507</v>
      </c>
      <c r="C2793" s="231">
        <v>2497875275.0999999</v>
      </c>
      <c r="D2793" s="231">
        <v>2123421777.45</v>
      </c>
      <c r="E2793" s="231">
        <v>2106052644.45</v>
      </c>
      <c r="F2793" s="232">
        <f t="shared" si="174"/>
        <v>3898967231.9000001</v>
      </c>
      <c r="G2793" s="233">
        <f t="shared" si="175"/>
        <v>39.048566106897276</v>
      </c>
      <c r="H2793" s="233">
        <f t="shared" si="172"/>
        <v>33.194842222961732</v>
      </c>
      <c r="I2793" s="233">
        <f t="shared" si="173"/>
        <v>32.923315559908936</v>
      </c>
    </row>
    <row r="2794" spans="1:9" s="2" customFormat="1" x14ac:dyDescent="0.2">
      <c r="A2794" s="171" t="s">
        <v>109</v>
      </c>
      <c r="B2794" s="172">
        <v>5580400000</v>
      </c>
      <c r="C2794" s="172">
        <v>2282895911.0999999</v>
      </c>
      <c r="D2794" s="172">
        <v>2026526468.45</v>
      </c>
      <c r="E2794" s="172">
        <v>2026485668.45</v>
      </c>
      <c r="F2794" s="173">
        <f t="shared" si="174"/>
        <v>3297504088.9000001</v>
      </c>
      <c r="G2794" s="174">
        <f t="shared" si="175"/>
        <v>40.909180544405416</v>
      </c>
      <c r="H2794" s="174">
        <f t="shared" si="172"/>
        <v>36.315075414844813</v>
      </c>
      <c r="I2794" s="174">
        <f t="shared" si="173"/>
        <v>36.314344284459899</v>
      </c>
    </row>
    <row r="2795" spans="1:9" s="2" customFormat="1" x14ac:dyDescent="0.2">
      <c r="A2795" s="167" t="s">
        <v>28</v>
      </c>
      <c r="B2795" s="231">
        <v>4485500000</v>
      </c>
      <c r="C2795" s="231">
        <v>1607368760</v>
      </c>
      <c r="D2795" s="231">
        <v>1607368760</v>
      </c>
      <c r="E2795" s="231">
        <v>1607327960</v>
      </c>
      <c r="F2795" s="232">
        <f t="shared" si="174"/>
        <v>2878131240</v>
      </c>
      <c r="G2795" s="233">
        <f t="shared" si="175"/>
        <v>35.834773380893992</v>
      </c>
      <c r="H2795" s="233">
        <f t="shared" si="172"/>
        <v>35.834773380893992</v>
      </c>
      <c r="I2795" s="233">
        <f t="shared" si="173"/>
        <v>35.833863783301751</v>
      </c>
    </row>
    <row r="2796" spans="1:9" s="2" customFormat="1" x14ac:dyDescent="0.2">
      <c r="A2796" s="228" t="s">
        <v>110</v>
      </c>
      <c r="B2796" s="229">
        <v>2764200000</v>
      </c>
      <c r="C2796" s="229">
        <v>1022782621</v>
      </c>
      <c r="D2796" s="229">
        <v>1022782621</v>
      </c>
      <c r="E2796" s="229">
        <v>1022782621</v>
      </c>
      <c r="F2796" s="230">
        <f t="shared" si="174"/>
        <v>1741417379</v>
      </c>
      <c r="G2796" s="191">
        <f t="shared" si="175"/>
        <v>37.001035417118878</v>
      </c>
      <c r="H2796" s="191">
        <f t="shared" si="172"/>
        <v>37.001035417118878</v>
      </c>
      <c r="I2796" s="191">
        <f t="shared" si="173"/>
        <v>37.001035417118878</v>
      </c>
    </row>
    <row r="2797" spans="1:9" s="2" customFormat="1" x14ac:dyDescent="0.2">
      <c r="A2797" s="185" t="s">
        <v>111</v>
      </c>
      <c r="B2797" s="182">
        <v>1011000000</v>
      </c>
      <c r="C2797" s="182">
        <v>406659828</v>
      </c>
      <c r="D2797" s="182">
        <v>406659828</v>
      </c>
      <c r="E2797" s="182">
        <v>406619028</v>
      </c>
      <c r="F2797" s="183">
        <f t="shared" si="174"/>
        <v>604340172</v>
      </c>
      <c r="G2797" s="184">
        <f t="shared" si="175"/>
        <v>40.223524035608307</v>
      </c>
      <c r="H2797" s="184">
        <f t="shared" si="172"/>
        <v>40.223524035608307</v>
      </c>
      <c r="I2797" s="184">
        <f t="shared" si="173"/>
        <v>40.219488427299702</v>
      </c>
    </row>
    <row r="2798" spans="1:9" s="2" customFormat="1" x14ac:dyDescent="0.2">
      <c r="A2798" s="185" t="s">
        <v>112</v>
      </c>
      <c r="B2798" s="182">
        <v>692100000</v>
      </c>
      <c r="C2798" s="182">
        <v>162963716</v>
      </c>
      <c r="D2798" s="182">
        <v>162963716</v>
      </c>
      <c r="E2798" s="182">
        <v>162963716</v>
      </c>
      <c r="F2798" s="183">
        <f t="shared" si="174"/>
        <v>529136284</v>
      </c>
      <c r="G2798" s="184">
        <f t="shared" si="175"/>
        <v>23.546267302412947</v>
      </c>
      <c r="H2798" s="184">
        <f t="shared" si="172"/>
        <v>23.546267302412947</v>
      </c>
      <c r="I2798" s="184">
        <f t="shared" si="173"/>
        <v>23.546267302412947</v>
      </c>
    </row>
    <row r="2799" spans="1:9" s="2" customFormat="1" x14ac:dyDescent="0.2">
      <c r="A2799" s="185" t="s">
        <v>150</v>
      </c>
      <c r="B2799" s="182">
        <v>13100000</v>
      </c>
      <c r="C2799" s="182">
        <v>10549137</v>
      </c>
      <c r="D2799" s="182">
        <v>10549137</v>
      </c>
      <c r="E2799" s="182">
        <v>10549137</v>
      </c>
      <c r="F2799" s="183">
        <f t="shared" si="174"/>
        <v>2550863</v>
      </c>
      <c r="G2799" s="184">
        <f t="shared" si="175"/>
        <v>80.527763358778628</v>
      </c>
      <c r="H2799" s="184">
        <f t="shared" si="172"/>
        <v>80.527763358778628</v>
      </c>
      <c r="I2799" s="184">
        <f t="shared" si="173"/>
        <v>80.527763358778628</v>
      </c>
    </row>
    <row r="2800" spans="1:9" s="2" customFormat="1" x14ac:dyDescent="0.2">
      <c r="A2800" s="185" t="s">
        <v>151</v>
      </c>
      <c r="B2800" s="182">
        <v>800000</v>
      </c>
      <c r="C2800" s="182">
        <v>199453</v>
      </c>
      <c r="D2800" s="182">
        <v>199453</v>
      </c>
      <c r="E2800" s="182">
        <v>199453</v>
      </c>
      <c r="F2800" s="183">
        <f t="shared" si="174"/>
        <v>600547</v>
      </c>
      <c r="G2800" s="184">
        <f t="shared" si="175"/>
        <v>24.931625</v>
      </c>
      <c r="H2800" s="184">
        <f t="shared" si="172"/>
        <v>24.931625</v>
      </c>
      <c r="I2800" s="184">
        <f t="shared" si="173"/>
        <v>24.931625</v>
      </c>
    </row>
    <row r="2801" spans="1:9" s="2" customFormat="1" x14ac:dyDescent="0.2">
      <c r="A2801" s="185" t="s">
        <v>152</v>
      </c>
      <c r="B2801" s="182">
        <v>4300000</v>
      </c>
      <c r="C2801" s="182">
        <v>4214005</v>
      </c>
      <c r="D2801" s="182">
        <v>4214005</v>
      </c>
      <c r="E2801" s="182">
        <v>4214005</v>
      </c>
      <c r="F2801" s="183">
        <f t="shared" si="174"/>
        <v>85995</v>
      </c>
      <c r="G2801" s="184">
        <f t="shared" si="175"/>
        <v>98.000116279069772</v>
      </c>
      <c r="H2801" s="184">
        <f t="shared" si="172"/>
        <v>98.000116279069772</v>
      </c>
      <c r="I2801" s="184">
        <f t="shared" si="173"/>
        <v>98.000116279069772</v>
      </c>
    </row>
    <row r="2802" spans="1:9" s="2" customFormat="1" x14ac:dyDescent="0.2">
      <c r="A2802" s="171" t="s">
        <v>29</v>
      </c>
      <c r="B2802" s="172">
        <v>941700000</v>
      </c>
      <c r="C2802" s="172">
        <v>585291569.10000002</v>
      </c>
      <c r="D2802" s="172">
        <v>328922126.44999999</v>
      </c>
      <c r="E2802" s="172">
        <v>328922126.44999999</v>
      </c>
      <c r="F2802" s="173">
        <f t="shared" si="174"/>
        <v>356408430.89999998</v>
      </c>
      <c r="G2802" s="174">
        <f t="shared" si="175"/>
        <v>62.152656801529147</v>
      </c>
      <c r="H2802" s="174">
        <f t="shared" si="172"/>
        <v>34.928546931082082</v>
      </c>
      <c r="I2802" s="174">
        <f t="shared" si="173"/>
        <v>34.928546931082082</v>
      </c>
    </row>
    <row r="2803" spans="1:9" s="2" customFormat="1" x14ac:dyDescent="0.2">
      <c r="A2803" s="185" t="s">
        <v>113</v>
      </c>
      <c r="B2803" s="182">
        <v>941700000</v>
      </c>
      <c r="C2803" s="182">
        <v>585291569.10000002</v>
      </c>
      <c r="D2803" s="182">
        <v>328922126.44999999</v>
      </c>
      <c r="E2803" s="182">
        <v>328922126.44999999</v>
      </c>
      <c r="F2803" s="183">
        <f t="shared" si="174"/>
        <v>356408430.89999998</v>
      </c>
      <c r="G2803" s="184">
        <f t="shared" si="175"/>
        <v>62.152656801529147</v>
      </c>
      <c r="H2803" s="184">
        <f t="shared" si="172"/>
        <v>34.928546931082082</v>
      </c>
      <c r="I2803" s="184">
        <f t="shared" si="173"/>
        <v>34.928546931082082</v>
      </c>
    </row>
    <row r="2804" spans="1:9" s="2" customFormat="1" x14ac:dyDescent="0.2">
      <c r="A2804" s="171" t="s">
        <v>30</v>
      </c>
      <c r="B2804" s="172">
        <v>123900000</v>
      </c>
      <c r="C2804" s="172">
        <v>73635582</v>
      </c>
      <c r="D2804" s="172">
        <v>73635582</v>
      </c>
      <c r="E2804" s="172">
        <v>73635582</v>
      </c>
      <c r="F2804" s="173">
        <f t="shared" si="174"/>
        <v>50264418</v>
      </c>
      <c r="G2804" s="174">
        <f t="shared" si="175"/>
        <v>59.431462469733653</v>
      </c>
      <c r="H2804" s="174">
        <f t="shared" si="172"/>
        <v>59.431462469733653</v>
      </c>
      <c r="I2804" s="174">
        <f t="shared" si="173"/>
        <v>59.431462469733653</v>
      </c>
    </row>
    <row r="2805" spans="1:9" s="2" customFormat="1" x14ac:dyDescent="0.2">
      <c r="A2805" s="185" t="s">
        <v>115</v>
      </c>
      <c r="B2805" s="182">
        <v>50000000</v>
      </c>
      <c r="C2805" s="182">
        <v>0</v>
      </c>
      <c r="D2805" s="182">
        <v>0</v>
      </c>
      <c r="E2805" s="182">
        <v>0</v>
      </c>
      <c r="F2805" s="183">
        <f t="shared" si="174"/>
        <v>50000000</v>
      </c>
      <c r="G2805" s="184">
        <f t="shared" si="175"/>
        <v>0</v>
      </c>
      <c r="H2805" s="184">
        <f t="shared" si="172"/>
        <v>0</v>
      </c>
      <c r="I2805" s="184">
        <f t="shared" si="173"/>
        <v>0</v>
      </c>
    </row>
    <row r="2806" spans="1:9" s="2" customFormat="1" x14ac:dyDescent="0.2">
      <c r="A2806" s="185" t="s">
        <v>118</v>
      </c>
      <c r="B2806" s="182">
        <v>22500000</v>
      </c>
      <c r="C2806" s="182">
        <v>22235582</v>
      </c>
      <c r="D2806" s="182">
        <v>22235582</v>
      </c>
      <c r="E2806" s="182">
        <v>22235582</v>
      </c>
      <c r="F2806" s="183">
        <f t="shared" si="174"/>
        <v>264418</v>
      </c>
      <c r="G2806" s="184">
        <f t="shared" si="175"/>
        <v>98.824808888888896</v>
      </c>
      <c r="H2806" s="184">
        <f t="shared" si="172"/>
        <v>98.824808888888896</v>
      </c>
      <c r="I2806" s="184">
        <f t="shared" si="173"/>
        <v>98.824808888888896</v>
      </c>
    </row>
    <row r="2807" spans="1:9" s="2" customFormat="1" x14ac:dyDescent="0.2">
      <c r="A2807" s="185" t="s">
        <v>123</v>
      </c>
      <c r="B2807" s="182">
        <v>51400000</v>
      </c>
      <c r="C2807" s="182">
        <v>51400000</v>
      </c>
      <c r="D2807" s="182">
        <v>51400000</v>
      </c>
      <c r="E2807" s="182">
        <v>51400000</v>
      </c>
      <c r="F2807" s="183">
        <f t="shared" si="174"/>
        <v>0</v>
      </c>
      <c r="G2807" s="184">
        <f t="shared" si="175"/>
        <v>100</v>
      </c>
      <c r="H2807" s="184">
        <f t="shared" si="172"/>
        <v>100</v>
      </c>
      <c r="I2807" s="184">
        <f t="shared" si="173"/>
        <v>100</v>
      </c>
    </row>
    <row r="2808" spans="1:9" s="2" customFormat="1" x14ac:dyDescent="0.2">
      <c r="A2808" s="167" t="s">
        <v>127</v>
      </c>
      <c r="B2808" s="231">
        <v>29300000</v>
      </c>
      <c r="C2808" s="231">
        <v>16600000</v>
      </c>
      <c r="D2808" s="231">
        <v>16600000</v>
      </c>
      <c r="E2808" s="231">
        <v>16600000</v>
      </c>
      <c r="F2808" s="232">
        <f t="shared" si="174"/>
        <v>12700000</v>
      </c>
      <c r="G2808" s="233">
        <f t="shared" si="175"/>
        <v>56.655290102389074</v>
      </c>
      <c r="H2808" s="233">
        <f t="shared" si="172"/>
        <v>56.655290102389074</v>
      </c>
      <c r="I2808" s="233">
        <f t="shared" si="173"/>
        <v>56.655290102389074</v>
      </c>
    </row>
    <row r="2809" spans="1:9" s="2" customFormat="1" x14ac:dyDescent="0.2">
      <c r="A2809" s="228" t="s">
        <v>128</v>
      </c>
      <c r="B2809" s="229">
        <v>16600000</v>
      </c>
      <c r="C2809" s="229">
        <v>16600000</v>
      </c>
      <c r="D2809" s="229">
        <v>16600000</v>
      </c>
      <c r="E2809" s="229">
        <v>16600000</v>
      </c>
      <c r="F2809" s="230">
        <f t="shared" si="174"/>
        <v>0</v>
      </c>
      <c r="G2809" s="191">
        <f t="shared" si="175"/>
        <v>100</v>
      </c>
      <c r="H2809" s="191">
        <f t="shared" si="172"/>
        <v>100</v>
      </c>
      <c r="I2809" s="191">
        <f t="shared" si="173"/>
        <v>100</v>
      </c>
    </row>
    <row r="2810" spans="1:9" s="2" customFormat="1" x14ac:dyDescent="0.2">
      <c r="A2810" s="228" t="s">
        <v>130</v>
      </c>
      <c r="B2810" s="229">
        <v>12700000</v>
      </c>
      <c r="C2810" s="229">
        <v>0</v>
      </c>
      <c r="D2810" s="229">
        <v>0</v>
      </c>
      <c r="E2810" s="229">
        <v>0</v>
      </c>
      <c r="F2810" s="230">
        <f t="shared" si="174"/>
        <v>12700000</v>
      </c>
      <c r="G2810" s="191">
        <f t="shared" si="175"/>
        <v>0</v>
      </c>
      <c r="H2810" s="191">
        <f t="shared" si="172"/>
        <v>0</v>
      </c>
      <c r="I2810" s="191">
        <f t="shared" si="173"/>
        <v>0</v>
      </c>
    </row>
    <row r="2811" spans="1:9" s="2" customFormat="1" x14ac:dyDescent="0.2">
      <c r="A2811" s="167" t="s">
        <v>131</v>
      </c>
      <c r="B2811" s="231">
        <v>816442507</v>
      </c>
      <c r="C2811" s="231">
        <v>214979364</v>
      </c>
      <c r="D2811" s="231">
        <v>96895309</v>
      </c>
      <c r="E2811" s="231">
        <v>79566976</v>
      </c>
      <c r="F2811" s="232">
        <f t="shared" si="174"/>
        <v>601463143</v>
      </c>
      <c r="G2811" s="233">
        <f t="shared" si="175"/>
        <v>26.331231183679659</v>
      </c>
      <c r="H2811" s="233">
        <f t="shared" si="172"/>
        <v>11.867989254508524</v>
      </c>
      <c r="I2811" s="233">
        <f t="shared" si="173"/>
        <v>9.7455699963941242</v>
      </c>
    </row>
    <row r="2812" spans="1:9" s="2" customFormat="1" x14ac:dyDescent="0.2">
      <c r="A2812" s="171" t="s">
        <v>1659</v>
      </c>
      <c r="B2812" s="172">
        <v>816442507</v>
      </c>
      <c r="C2812" s="172">
        <v>214979364</v>
      </c>
      <c r="D2812" s="172">
        <v>96895309</v>
      </c>
      <c r="E2812" s="172">
        <v>79566976</v>
      </c>
      <c r="F2812" s="173">
        <f t="shared" si="174"/>
        <v>601463143</v>
      </c>
      <c r="G2812" s="174">
        <f t="shared" si="175"/>
        <v>26.331231183679659</v>
      </c>
      <c r="H2812" s="174">
        <f t="shared" si="172"/>
        <v>11.867989254508524</v>
      </c>
      <c r="I2812" s="174">
        <f t="shared" si="173"/>
        <v>9.7455699963941242</v>
      </c>
    </row>
    <row r="2813" spans="1:9" s="2" customFormat="1" x14ac:dyDescent="0.2">
      <c r="A2813" s="228" t="s">
        <v>844</v>
      </c>
      <c r="B2813" s="229">
        <v>816442507</v>
      </c>
      <c r="C2813" s="229">
        <v>214979364</v>
      </c>
      <c r="D2813" s="229">
        <v>96895309</v>
      </c>
      <c r="E2813" s="229">
        <v>79566976</v>
      </c>
      <c r="F2813" s="230">
        <f t="shared" si="174"/>
        <v>601463143</v>
      </c>
      <c r="G2813" s="191">
        <f t="shared" si="175"/>
        <v>26.331231183679659</v>
      </c>
      <c r="H2813" s="191">
        <f t="shared" si="172"/>
        <v>11.867989254508524</v>
      </c>
      <c r="I2813" s="191">
        <f t="shared" si="173"/>
        <v>9.7455699963941242</v>
      </c>
    </row>
    <row r="2814" spans="1:9" s="2" customFormat="1" x14ac:dyDescent="0.2">
      <c r="A2814" s="167" t="s">
        <v>845</v>
      </c>
      <c r="B2814" s="231">
        <v>14827647508</v>
      </c>
      <c r="C2814" s="231">
        <v>7904114747</v>
      </c>
      <c r="D2814" s="231">
        <v>4290416075</v>
      </c>
      <c r="E2814" s="231">
        <v>4290416075</v>
      </c>
      <c r="F2814" s="232">
        <f t="shared" si="174"/>
        <v>6923532761</v>
      </c>
      <c r="G2814" s="233">
        <f t="shared" si="175"/>
        <v>53.306600003375259</v>
      </c>
      <c r="H2814" s="233">
        <f t="shared" si="172"/>
        <v>28.935244600906383</v>
      </c>
      <c r="I2814" s="233">
        <f t="shared" si="173"/>
        <v>28.935244600906383</v>
      </c>
    </row>
    <row r="2815" spans="1:9" s="2" customFormat="1" x14ac:dyDescent="0.2">
      <c r="A2815" s="171" t="s">
        <v>109</v>
      </c>
      <c r="B2815" s="172">
        <v>4073400000</v>
      </c>
      <c r="C2815" s="172">
        <v>1781886927</v>
      </c>
      <c r="D2815" s="172">
        <v>1549317575</v>
      </c>
      <c r="E2815" s="172">
        <v>1549317575</v>
      </c>
      <c r="F2815" s="173">
        <f t="shared" si="174"/>
        <v>2291513073</v>
      </c>
      <c r="G2815" s="174">
        <f t="shared" si="175"/>
        <v>43.744462291942845</v>
      </c>
      <c r="H2815" s="174">
        <f t="shared" si="172"/>
        <v>38.034997176805618</v>
      </c>
      <c r="I2815" s="174">
        <f t="shared" si="173"/>
        <v>38.034997176805618</v>
      </c>
    </row>
    <row r="2816" spans="1:9" s="2" customFormat="1" x14ac:dyDescent="0.2">
      <c r="A2816" s="171" t="s">
        <v>28</v>
      </c>
      <c r="B2816" s="172">
        <v>3512600000</v>
      </c>
      <c r="C2816" s="172">
        <v>1363603881</v>
      </c>
      <c r="D2816" s="172">
        <v>1357202357</v>
      </c>
      <c r="E2816" s="172">
        <v>1357202357</v>
      </c>
      <c r="F2816" s="173">
        <f t="shared" si="174"/>
        <v>2148996119</v>
      </c>
      <c r="G2816" s="174">
        <f t="shared" si="175"/>
        <v>38.820357598360189</v>
      </c>
      <c r="H2816" s="174">
        <f t="shared" si="172"/>
        <v>38.638112993224397</v>
      </c>
      <c r="I2816" s="174">
        <f t="shared" si="173"/>
        <v>38.638112993224397</v>
      </c>
    </row>
    <row r="2817" spans="1:9" s="2" customFormat="1" x14ac:dyDescent="0.2">
      <c r="A2817" s="228" t="s">
        <v>110</v>
      </c>
      <c r="B2817" s="229">
        <v>2409700000</v>
      </c>
      <c r="C2817" s="229">
        <v>897243537</v>
      </c>
      <c r="D2817" s="229">
        <v>893396216</v>
      </c>
      <c r="E2817" s="229">
        <v>893396216</v>
      </c>
      <c r="F2817" s="230">
        <f t="shared" si="174"/>
        <v>1512456463</v>
      </c>
      <c r="G2817" s="191">
        <f t="shared" si="175"/>
        <v>37.234657301738807</v>
      </c>
      <c r="H2817" s="191">
        <f t="shared" si="172"/>
        <v>37.074997551562433</v>
      </c>
      <c r="I2817" s="191">
        <f t="shared" si="173"/>
        <v>37.074997551562433</v>
      </c>
    </row>
    <row r="2818" spans="1:9" s="2" customFormat="1" x14ac:dyDescent="0.2">
      <c r="A2818" s="185" t="s">
        <v>111</v>
      </c>
      <c r="B2818" s="182">
        <v>864200000</v>
      </c>
      <c r="C2818" s="182">
        <v>364334158</v>
      </c>
      <c r="D2818" s="182">
        <v>364334158</v>
      </c>
      <c r="E2818" s="182">
        <v>364334158</v>
      </c>
      <c r="F2818" s="183">
        <f t="shared" si="174"/>
        <v>499865842</v>
      </c>
      <c r="G2818" s="184">
        <f t="shared" si="175"/>
        <v>42.158546401296</v>
      </c>
      <c r="H2818" s="184">
        <f t="shared" si="172"/>
        <v>42.158546401296</v>
      </c>
      <c r="I2818" s="184">
        <f t="shared" si="173"/>
        <v>42.158546401296</v>
      </c>
    </row>
    <row r="2819" spans="1:9" s="2" customFormat="1" x14ac:dyDescent="0.2">
      <c r="A2819" s="185" t="s">
        <v>112</v>
      </c>
      <c r="B2819" s="182">
        <v>238700000</v>
      </c>
      <c r="C2819" s="182">
        <v>102026186</v>
      </c>
      <c r="D2819" s="182">
        <v>99471983</v>
      </c>
      <c r="E2819" s="182">
        <v>99471983</v>
      </c>
      <c r="F2819" s="183">
        <f t="shared" si="174"/>
        <v>136673814</v>
      </c>
      <c r="G2819" s="184">
        <f t="shared" si="175"/>
        <v>42.742432341851696</v>
      </c>
      <c r="H2819" s="184">
        <f t="shared" si="172"/>
        <v>41.672385002094678</v>
      </c>
      <c r="I2819" s="184">
        <f t="shared" si="173"/>
        <v>41.672385002094678</v>
      </c>
    </row>
    <row r="2820" spans="1:9" s="2" customFormat="1" x14ac:dyDescent="0.2">
      <c r="A2820" s="167" t="s">
        <v>29</v>
      </c>
      <c r="B2820" s="231">
        <v>515700000</v>
      </c>
      <c r="C2820" s="231">
        <v>418283046</v>
      </c>
      <c r="D2820" s="231">
        <v>192115218</v>
      </c>
      <c r="E2820" s="231">
        <v>192115218</v>
      </c>
      <c r="F2820" s="232">
        <f t="shared" si="174"/>
        <v>97416954</v>
      </c>
      <c r="G2820" s="233">
        <f t="shared" si="175"/>
        <v>81.109762652705058</v>
      </c>
      <c r="H2820" s="233">
        <f t="shared" si="172"/>
        <v>37.253290285049445</v>
      </c>
      <c r="I2820" s="233">
        <f t="shared" si="173"/>
        <v>37.253290285049445</v>
      </c>
    </row>
    <row r="2821" spans="1:9" s="2" customFormat="1" x14ac:dyDescent="0.2">
      <c r="A2821" s="228" t="s">
        <v>113</v>
      </c>
      <c r="B2821" s="229">
        <v>515700000</v>
      </c>
      <c r="C2821" s="229">
        <v>418283046</v>
      </c>
      <c r="D2821" s="229">
        <v>192115218</v>
      </c>
      <c r="E2821" s="229">
        <v>192115218</v>
      </c>
      <c r="F2821" s="230">
        <f t="shared" si="174"/>
        <v>97416954</v>
      </c>
      <c r="G2821" s="191">
        <f t="shared" si="175"/>
        <v>81.109762652705058</v>
      </c>
      <c r="H2821" s="191">
        <f t="shared" si="172"/>
        <v>37.253290285049445</v>
      </c>
      <c r="I2821" s="191">
        <f t="shared" si="173"/>
        <v>37.253290285049445</v>
      </c>
    </row>
    <row r="2822" spans="1:9" s="2" customFormat="1" x14ac:dyDescent="0.2">
      <c r="A2822" s="167" t="s">
        <v>30</v>
      </c>
      <c r="B2822" s="231">
        <v>13400000</v>
      </c>
      <c r="C2822" s="231">
        <v>0</v>
      </c>
      <c r="D2822" s="231">
        <v>0</v>
      </c>
      <c r="E2822" s="231">
        <v>0</v>
      </c>
      <c r="F2822" s="232">
        <f t="shared" si="174"/>
        <v>13400000</v>
      </c>
      <c r="G2822" s="233">
        <f t="shared" si="175"/>
        <v>0</v>
      </c>
      <c r="H2822" s="233">
        <f t="shared" si="172"/>
        <v>0</v>
      </c>
      <c r="I2822" s="233">
        <f t="shared" si="173"/>
        <v>0</v>
      </c>
    </row>
    <row r="2823" spans="1:9" s="2" customFormat="1" x14ac:dyDescent="0.2">
      <c r="A2823" s="228" t="s">
        <v>118</v>
      </c>
      <c r="B2823" s="229">
        <v>13400000</v>
      </c>
      <c r="C2823" s="229">
        <v>0</v>
      </c>
      <c r="D2823" s="229">
        <v>0</v>
      </c>
      <c r="E2823" s="229">
        <v>0</v>
      </c>
      <c r="F2823" s="230">
        <f t="shared" si="174"/>
        <v>13400000</v>
      </c>
      <c r="G2823" s="191">
        <f t="shared" si="175"/>
        <v>0</v>
      </c>
      <c r="H2823" s="191">
        <f t="shared" ref="H2823:H2886" si="176">IFERROR(IF(D2823&gt;0,+D2823/B2823*100,0),0)</f>
        <v>0</v>
      </c>
      <c r="I2823" s="191">
        <f t="shared" ref="I2823:I2886" si="177">IFERROR(IF(E2823&gt;0,+E2823/B2823*100,0),0)</f>
        <v>0</v>
      </c>
    </row>
    <row r="2824" spans="1:9" s="2" customFormat="1" x14ac:dyDescent="0.2">
      <c r="A2824" s="167" t="s">
        <v>127</v>
      </c>
      <c r="B2824" s="231">
        <v>31700000</v>
      </c>
      <c r="C2824" s="231">
        <v>0</v>
      </c>
      <c r="D2824" s="231">
        <v>0</v>
      </c>
      <c r="E2824" s="231">
        <v>0</v>
      </c>
      <c r="F2824" s="232">
        <f t="shared" si="174"/>
        <v>31700000</v>
      </c>
      <c r="G2824" s="233">
        <f t="shared" si="175"/>
        <v>0</v>
      </c>
      <c r="H2824" s="233">
        <f t="shared" si="176"/>
        <v>0</v>
      </c>
      <c r="I2824" s="233">
        <f t="shared" si="177"/>
        <v>0</v>
      </c>
    </row>
    <row r="2825" spans="1:9" s="2" customFormat="1" x14ac:dyDescent="0.2">
      <c r="A2825" s="228" t="s">
        <v>129</v>
      </c>
      <c r="B2825" s="229">
        <v>900000</v>
      </c>
      <c r="C2825" s="229">
        <v>0</v>
      </c>
      <c r="D2825" s="229">
        <v>0</v>
      </c>
      <c r="E2825" s="229">
        <v>0</v>
      </c>
      <c r="F2825" s="230">
        <f t="shared" ref="F2825:F2888" si="178">+B2825-C2825</f>
        <v>900000</v>
      </c>
      <c r="G2825" s="191">
        <f t="shared" ref="G2825:G2888" si="179">IFERROR(IF(C2825&gt;0,+C2825/B2825*100,0),0)</f>
        <v>0</v>
      </c>
      <c r="H2825" s="191">
        <f t="shared" si="176"/>
        <v>0</v>
      </c>
      <c r="I2825" s="191">
        <f t="shared" si="177"/>
        <v>0</v>
      </c>
    </row>
    <row r="2826" spans="1:9" s="2" customFormat="1" x14ac:dyDescent="0.2">
      <c r="A2826" s="185" t="s">
        <v>130</v>
      </c>
      <c r="B2826" s="182">
        <v>30800000</v>
      </c>
      <c r="C2826" s="182">
        <v>0</v>
      </c>
      <c r="D2826" s="182">
        <v>0</v>
      </c>
      <c r="E2826" s="182">
        <v>0</v>
      </c>
      <c r="F2826" s="183">
        <f t="shared" si="178"/>
        <v>30800000</v>
      </c>
      <c r="G2826" s="184">
        <f t="shared" si="179"/>
        <v>0</v>
      </c>
      <c r="H2826" s="184">
        <f t="shared" si="176"/>
        <v>0</v>
      </c>
      <c r="I2826" s="184">
        <f t="shared" si="177"/>
        <v>0</v>
      </c>
    </row>
    <row r="2827" spans="1:9" s="2" customFormat="1" x14ac:dyDescent="0.2">
      <c r="A2827" s="167" t="s">
        <v>131</v>
      </c>
      <c r="B2827" s="231">
        <v>10754247508</v>
      </c>
      <c r="C2827" s="231">
        <v>6122227820</v>
      </c>
      <c r="D2827" s="231">
        <v>2741098500</v>
      </c>
      <c r="E2827" s="231">
        <v>2741098500</v>
      </c>
      <c r="F2827" s="232">
        <f t="shared" si="178"/>
        <v>4632019688</v>
      </c>
      <c r="G2827" s="233">
        <f t="shared" si="179"/>
        <v>56.928463060253385</v>
      </c>
      <c r="H2827" s="233">
        <f t="shared" si="176"/>
        <v>25.488519749623752</v>
      </c>
      <c r="I2827" s="233">
        <f t="shared" si="177"/>
        <v>25.488519749623752</v>
      </c>
    </row>
    <row r="2828" spans="1:9" s="2" customFormat="1" x14ac:dyDescent="0.2">
      <c r="A2828" s="171" t="s">
        <v>1659</v>
      </c>
      <c r="B2828" s="172">
        <v>10754247508</v>
      </c>
      <c r="C2828" s="172">
        <v>6122227820</v>
      </c>
      <c r="D2828" s="172">
        <v>2741098500</v>
      </c>
      <c r="E2828" s="172">
        <v>2741098500</v>
      </c>
      <c r="F2828" s="173">
        <f t="shared" si="178"/>
        <v>4632019688</v>
      </c>
      <c r="G2828" s="174">
        <f t="shared" si="179"/>
        <v>56.928463060253385</v>
      </c>
      <c r="H2828" s="174">
        <f t="shared" si="176"/>
        <v>25.488519749623752</v>
      </c>
      <c r="I2828" s="174">
        <f t="shared" si="177"/>
        <v>25.488519749623752</v>
      </c>
    </row>
    <row r="2829" spans="1:9" s="2" customFormat="1" x14ac:dyDescent="0.2">
      <c r="A2829" s="228" t="s">
        <v>846</v>
      </c>
      <c r="B2829" s="229">
        <v>10754247508</v>
      </c>
      <c r="C2829" s="229">
        <v>6122227820</v>
      </c>
      <c r="D2829" s="229">
        <v>2741098500</v>
      </c>
      <c r="E2829" s="229">
        <v>2741098500</v>
      </c>
      <c r="F2829" s="230">
        <f t="shared" si="178"/>
        <v>4632019688</v>
      </c>
      <c r="G2829" s="191">
        <f t="shared" si="179"/>
        <v>56.928463060253385</v>
      </c>
      <c r="H2829" s="191">
        <f t="shared" si="176"/>
        <v>25.488519749623752</v>
      </c>
      <c r="I2829" s="191">
        <f t="shared" si="177"/>
        <v>25.488519749623752</v>
      </c>
    </row>
    <row r="2830" spans="1:9" s="2" customFormat="1" x14ac:dyDescent="0.2">
      <c r="A2830" s="167" t="s">
        <v>847</v>
      </c>
      <c r="B2830" s="231">
        <v>2379199325642</v>
      </c>
      <c r="C2830" s="231">
        <v>1683918514560.8701</v>
      </c>
      <c r="D2830" s="231">
        <v>752136213289.56006</v>
      </c>
      <c r="E2830" s="231">
        <v>732779804193.85999</v>
      </c>
      <c r="F2830" s="232">
        <f t="shared" si="178"/>
        <v>695280811081.12988</v>
      </c>
      <c r="G2830" s="233">
        <f t="shared" si="179"/>
        <v>70.776689300989261</v>
      </c>
      <c r="H2830" s="233">
        <f t="shared" si="176"/>
        <v>31.612997077771304</v>
      </c>
      <c r="I2830" s="233">
        <f t="shared" si="177"/>
        <v>30.799428879130485</v>
      </c>
    </row>
    <row r="2831" spans="1:9" s="2" customFormat="1" x14ac:dyDescent="0.2">
      <c r="A2831" s="171" t="s">
        <v>109</v>
      </c>
      <c r="B2831" s="172">
        <v>2371185300000</v>
      </c>
      <c r="C2831" s="172">
        <v>1683918514560.8701</v>
      </c>
      <c r="D2831" s="172">
        <v>752136213289.56006</v>
      </c>
      <c r="E2831" s="172">
        <v>732779804193.85999</v>
      </c>
      <c r="F2831" s="173">
        <f t="shared" si="178"/>
        <v>687266785439.12988</v>
      </c>
      <c r="G2831" s="174">
        <f t="shared" si="179"/>
        <v>71.015897178549054</v>
      </c>
      <c r="H2831" s="174">
        <f t="shared" si="176"/>
        <v>31.719841266288217</v>
      </c>
      <c r="I2831" s="174">
        <f t="shared" si="177"/>
        <v>30.903523406368116</v>
      </c>
    </row>
    <row r="2832" spans="1:9" s="2" customFormat="1" x14ac:dyDescent="0.2">
      <c r="A2832" s="171" t="s">
        <v>28</v>
      </c>
      <c r="B2832" s="172">
        <v>121708900000</v>
      </c>
      <c r="C2832" s="172">
        <v>47120145522.809998</v>
      </c>
      <c r="D2832" s="172">
        <v>47100555738.5</v>
      </c>
      <c r="E2832" s="172">
        <v>46784670238.5</v>
      </c>
      <c r="F2832" s="173">
        <f t="shared" si="178"/>
        <v>74588754477.190002</v>
      </c>
      <c r="G2832" s="174">
        <f t="shared" si="179"/>
        <v>38.71544769758826</v>
      </c>
      <c r="H2832" s="174">
        <f t="shared" si="176"/>
        <v>38.699352092164176</v>
      </c>
      <c r="I2832" s="174">
        <f t="shared" si="177"/>
        <v>38.439810267367463</v>
      </c>
    </row>
    <row r="2833" spans="1:9" s="2" customFormat="1" x14ac:dyDescent="0.2">
      <c r="A2833" s="228" t="s">
        <v>110</v>
      </c>
      <c r="B2833" s="229">
        <v>80671800000</v>
      </c>
      <c r="C2833" s="229">
        <v>29780811288.009998</v>
      </c>
      <c r="D2833" s="229">
        <v>29764941403.700001</v>
      </c>
      <c r="E2833" s="229">
        <v>29764941403.700001</v>
      </c>
      <c r="F2833" s="230">
        <f t="shared" si="178"/>
        <v>50890988711.990005</v>
      </c>
      <c r="G2833" s="191">
        <f t="shared" si="179"/>
        <v>36.916011900081564</v>
      </c>
      <c r="H2833" s="191">
        <f t="shared" si="176"/>
        <v>36.896339741644539</v>
      </c>
      <c r="I2833" s="191">
        <f t="shared" si="177"/>
        <v>36.896339741644539</v>
      </c>
    </row>
    <row r="2834" spans="1:9" s="2" customFormat="1" x14ac:dyDescent="0.2">
      <c r="A2834" s="228" t="s">
        <v>111</v>
      </c>
      <c r="B2834" s="229">
        <v>33069600000</v>
      </c>
      <c r="C2834" s="229">
        <v>14150177500</v>
      </c>
      <c r="D2834" s="229">
        <v>14146457600</v>
      </c>
      <c r="E2834" s="229">
        <v>13830572100</v>
      </c>
      <c r="F2834" s="230">
        <f t="shared" si="178"/>
        <v>18919422500</v>
      </c>
      <c r="G2834" s="191">
        <f t="shared" si="179"/>
        <v>42.789079698575129</v>
      </c>
      <c r="H2834" s="191">
        <f t="shared" si="176"/>
        <v>42.777830998863003</v>
      </c>
      <c r="I2834" s="191">
        <f t="shared" si="177"/>
        <v>41.822616844473472</v>
      </c>
    </row>
    <row r="2835" spans="1:9" s="2" customFormat="1" x14ac:dyDescent="0.2">
      <c r="A2835" s="185" t="s">
        <v>112</v>
      </c>
      <c r="B2835" s="182">
        <v>7967500000</v>
      </c>
      <c r="C2835" s="182">
        <v>3189156734.8000002</v>
      </c>
      <c r="D2835" s="182">
        <v>3189156734.8000002</v>
      </c>
      <c r="E2835" s="182">
        <v>3189156734.8000002</v>
      </c>
      <c r="F2835" s="183">
        <f t="shared" si="178"/>
        <v>4778343265.1999998</v>
      </c>
      <c r="G2835" s="184">
        <f t="shared" si="179"/>
        <v>40.027069153435832</v>
      </c>
      <c r="H2835" s="184">
        <f t="shared" si="176"/>
        <v>40.027069153435832</v>
      </c>
      <c r="I2835" s="184">
        <f t="shared" si="177"/>
        <v>40.027069153435832</v>
      </c>
    </row>
    <row r="2836" spans="1:9" s="2" customFormat="1" x14ac:dyDescent="0.2">
      <c r="A2836" s="167" t="s">
        <v>29</v>
      </c>
      <c r="B2836" s="231">
        <v>1710867500000</v>
      </c>
      <c r="C2836" s="231">
        <v>1612861533165.77</v>
      </c>
      <c r="D2836" s="231">
        <v>684971166771.06006</v>
      </c>
      <c r="E2836" s="231">
        <v>665934143175.35999</v>
      </c>
      <c r="F2836" s="232">
        <f t="shared" si="178"/>
        <v>98005966834.22998</v>
      </c>
      <c r="G2836" s="233">
        <f t="shared" si="179"/>
        <v>94.271563003316743</v>
      </c>
      <c r="H2836" s="233">
        <f t="shared" si="176"/>
        <v>40.036482472842586</v>
      </c>
      <c r="I2836" s="233">
        <f t="shared" si="177"/>
        <v>38.923770728905652</v>
      </c>
    </row>
    <row r="2837" spans="1:9" s="2" customFormat="1" x14ac:dyDescent="0.2">
      <c r="A2837" s="185" t="s">
        <v>113</v>
      </c>
      <c r="B2837" s="182">
        <v>1710867500000</v>
      </c>
      <c r="C2837" s="182">
        <v>1612861533165.77</v>
      </c>
      <c r="D2837" s="182">
        <v>684971166771.06006</v>
      </c>
      <c r="E2837" s="182">
        <v>665934143175.35999</v>
      </c>
      <c r="F2837" s="183">
        <f t="shared" si="178"/>
        <v>98005966834.22998</v>
      </c>
      <c r="G2837" s="184">
        <f t="shared" si="179"/>
        <v>94.271563003316743</v>
      </c>
      <c r="H2837" s="184">
        <f t="shared" si="176"/>
        <v>40.036482472842586</v>
      </c>
      <c r="I2837" s="184">
        <f t="shared" si="177"/>
        <v>38.923770728905652</v>
      </c>
    </row>
    <row r="2838" spans="1:9" s="2" customFormat="1" x14ac:dyDescent="0.2">
      <c r="A2838" s="167" t="s">
        <v>30</v>
      </c>
      <c r="B2838" s="231">
        <v>368977300000</v>
      </c>
      <c r="C2838" s="231">
        <v>15391922975.290001</v>
      </c>
      <c r="D2838" s="231">
        <v>12942225883</v>
      </c>
      <c r="E2838" s="231">
        <v>12942225883</v>
      </c>
      <c r="F2838" s="232">
        <f t="shared" si="178"/>
        <v>353585377024.71002</v>
      </c>
      <c r="G2838" s="233">
        <f t="shared" si="179"/>
        <v>4.1715094601456517</v>
      </c>
      <c r="H2838" s="233">
        <f t="shared" si="176"/>
        <v>3.5075940668978824</v>
      </c>
      <c r="I2838" s="233">
        <f t="shared" si="177"/>
        <v>3.5075940668978824</v>
      </c>
    </row>
    <row r="2839" spans="1:9" s="2" customFormat="1" x14ac:dyDescent="0.2">
      <c r="A2839" s="228" t="s">
        <v>115</v>
      </c>
      <c r="B2839" s="229">
        <v>294000000000</v>
      </c>
      <c r="C2839" s="229">
        <v>0</v>
      </c>
      <c r="D2839" s="229">
        <v>0</v>
      </c>
      <c r="E2839" s="229">
        <v>0</v>
      </c>
      <c r="F2839" s="230">
        <f t="shared" si="178"/>
        <v>294000000000</v>
      </c>
      <c r="G2839" s="191">
        <f t="shared" si="179"/>
        <v>0</v>
      </c>
      <c r="H2839" s="191">
        <f t="shared" si="176"/>
        <v>0</v>
      </c>
      <c r="I2839" s="191">
        <f t="shared" si="177"/>
        <v>0</v>
      </c>
    </row>
    <row r="2840" spans="1:9" s="2" customFormat="1" x14ac:dyDescent="0.2">
      <c r="A2840" s="185" t="s">
        <v>118</v>
      </c>
      <c r="B2840" s="182">
        <v>358300000</v>
      </c>
      <c r="C2840" s="182">
        <v>138536854</v>
      </c>
      <c r="D2840" s="182">
        <v>79319168</v>
      </c>
      <c r="E2840" s="182">
        <v>79319168</v>
      </c>
      <c r="F2840" s="183">
        <f t="shared" si="178"/>
        <v>219763146</v>
      </c>
      <c r="G2840" s="184">
        <f t="shared" si="179"/>
        <v>38.66504437622104</v>
      </c>
      <c r="H2840" s="184">
        <f t="shared" si="176"/>
        <v>22.137641082891431</v>
      </c>
      <c r="I2840" s="184">
        <f t="shared" si="177"/>
        <v>22.137641082891431</v>
      </c>
    </row>
    <row r="2841" spans="1:9" s="2" customFormat="1" x14ac:dyDescent="0.2">
      <c r="A2841" s="228" t="s">
        <v>848</v>
      </c>
      <c r="B2841" s="229">
        <v>25783500000</v>
      </c>
      <c r="C2841" s="229">
        <v>9867515400</v>
      </c>
      <c r="D2841" s="229">
        <v>9856987500</v>
      </c>
      <c r="E2841" s="229">
        <v>9856987500</v>
      </c>
      <c r="F2841" s="230">
        <f t="shared" si="178"/>
        <v>15915984600</v>
      </c>
      <c r="G2841" s="191">
        <f t="shared" si="179"/>
        <v>38.270659142474841</v>
      </c>
      <c r="H2841" s="191">
        <f t="shared" si="176"/>
        <v>38.229827215079411</v>
      </c>
      <c r="I2841" s="191">
        <f t="shared" si="177"/>
        <v>38.229827215079411</v>
      </c>
    </row>
    <row r="2842" spans="1:9" s="2" customFormat="1" x14ac:dyDescent="0.2">
      <c r="A2842" s="185" t="s">
        <v>849</v>
      </c>
      <c r="B2842" s="182">
        <v>40365200000</v>
      </c>
      <c r="C2842" s="182">
        <v>2868097552.29</v>
      </c>
      <c r="D2842" s="182">
        <v>750203688</v>
      </c>
      <c r="E2842" s="182">
        <v>750203688</v>
      </c>
      <c r="F2842" s="183">
        <f t="shared" si="178"/>
        <v>37497102447.709999</v>
      </c>
      <c r="G2842" s="184">
        <f t="shared" si="179"/>
        <v>7.1053718358635649</v>
      </c>
      <c r="H2842" s="184">
        <f t="shared" si="176"/>
        <v>1.8585407430162615</v>
      </c>
      <c r="I2842" s="184">
        <f t="shared" si="177"/>
        <v>1.8585407430162615</v>
      </c>
    </row>
    <row r="2843" spans="1:9" s="2" customFormat="1" x14ac:dyDescent="0.2">
      <c r="A2843" s="185" t="s">
        <v>124</v>
      </c>
      <c r="B2843" s="182">
        <v>8470300000</v>
      </c>
      <c r="C2843" s="182">
        <v>2517773169</v>
      </c>
      <c r="D2843" s="182">
        <v>2255715527</v>
      </c>
      <c r="E2843" s="182">
        <v>2255715527</v>
      </c>
      <c r="F2843" s="183">
        <f t="shared" si="178"/>
        <v>5952526831</v>
      </c>
      <c r="G2843" s="184">
        <f t="shared" si="179"/>
        <v>29.72472248916803</v>
      </c>
      <c r="H2843" s="184">
        <f t="shared" si="176"/>
        <v>26.630881161233962</v>
      </c>
      <c r="I2843" s="184">
        <f t="shared" si="177"/>
        <v>26.630881161233962</v>
      </c>
    </row>
    <row r="2844" spans="1:9" s="2" customFormat="1" x14ac:dyDescent="0.2">
      <c r="A2844" s="167" t="s">
        <v>31</v>
      </c>
      <c r="B2844" s="231">
        <v>164697000000</v>
      </c>
      <c r="C2844" s="231">
        <v>7535177858</v>
      </c>
      <c r="D2844" s="231">
        <v>6112529858</v>
      </c>
      <c r="E2844" s="231">
        <v>6109029858</v>
      </c>
      <c r="F2844" s="232">
        <f t="shared" si="178"/>
        <v>157161822142</v>
      </c>
      <c r="G2844" s="233">
        <f t="shared" si="179"/>
        <v>4.575176146499329</v>
      </c>
      <c r="H2844" s="233">
        <f t="shared" si="176"/>
        <v>3.7113789917241964</v>
      </c>
      <c r="I2844" s="233">
        <f t="shared" si="177"/>
        <v>3.7092538771198016</v>
      </c>
    </row>
    <row r="2845" spans="1:9" s="2" customFormat="1" x14ac:dyDescent="0.2">
      <c r="A2845" s="185" t="s">
        <v>430</v>
      </c>
      <c r="B2845" s="182">
        <v>164697000000</v>
      </c>
      <c r="C2845" s="182">
        <v>7535177858</v>
      </c>
      <c r="D2845" s="182">
        <v>6112529858</v>
      </c>
      <c r="E2845" s="182">
        <v>6109029858</v>
      </c>
      <c r="F2845" s="183">
        <f t="shared" si="178"/>
        <v>157161822142</v>
      </c>
      <c r="G2845" s="184">
        <f t="shared" si="179"/>
        <v>4.575176146499329</v>
      </c>
      <c r="H2845" s="184">
        <f t="shared" si="176"/>
        <v>3.7113789917241964</v>
      </c>
      <c r="I2845" s="184">
        <f t="shared" si="177"/>
        <v>3.7092538771198016</v>
      </c>
    </row>
    <row r="2846" spans="1:9" s="2" customFormat="1" x14ac:dyDescent="0.2">
      <c r="A2846" s="167" t="s">
        <v>127</v>
      </c>
      <c r="B2846" s="231">
        <v>4934600000</v>
      </c>
      <c r="C2846" s="231">
        <v>1009735039</v>
      </c>
      <c r="D2846" s="231">
        <v>1009735039</v>
      </c>
      <c r="E2846" s="231">
        <v>1009735039</v>
      </c>
      <c r="F2846" s="232">
        <f t="shared" si="178"/>
        <v>3924864961</v>
      </c>
      <c r="G2846" s="233">
        <f t="shared" si="179"/>
        <v>20.462348295707859</v>
      </c>
      <c r="H2846" s="233">
        <f t="shared" si="176"/>
        <v>20.462348295707859</v>
      </c>
      <c r="I2846" s="233">
        <f t="shared" si="177"/>
        <v>20.462348295707859</v>
      </c>
    </row>
    <row r="2847" spans="1:9" s="2" customFormat="1" x14ac:dyDescent="0.2">
      <c r="A2847" s="185" t="s">
        <v>128</v>
      </c>
      <c r="B2847" s="182">
        <v>1485000000</v>
      </c>
      <c r="C2847" s="182">
        <v>1009068000</v>
      </c>
      <c r="D2847" s="182">
        <v>1009068000</v>
      </c>
      <c r="E2847" s="182">
        <v>1009068000</v>
      </c>
      <c r="F2847" s="183">
        <f t="shared" si="178"/>
        <v>475932000</v>
      </c>
      <c r="G2847" s="184">
        <f t="shared" si="179"/>
        <v>67.950707070707068</v>
      </c>
      <c r="H2847" s="184">
        <f t="shared" si="176"/>
        <v>67.950707070707068</v>
      </c>
      <c r="I2847" s="184">
        <f t="shared" si="177"/>
        <v>67.950707070707068</v>
      </c>
    </row>
    <row r="2848" spans="1:9" s="2" customFormat="1" x14ac:dyDescent="0.2">
      <c r="A2848" s="185" t="s">
        <v>129</v>
      </c>
      <c r="B2848" s="182">
        <v>12100000</v>
      </c>
      <c r="C2848" s="182">
        <v>667039</v>
      </c>
      <c r="D2848" s="182">
        <v>667039</v>
      </c>
      <c r="E2848" s="182">
        <v>667039</v>
      </c>
      <c r="F2848" s="183">
        <f t="shared" si="178"/>
        <v>11432961</v>
      </c>
      <c r="G2848" s="184">
        <f t="shared" si="179"/>
        <v>5.5127190082644626</v>
      </c>
      <c r="H2848" s="184">
        <f t="shared" si="176"/>
        <v>5.5127190082644626</v>
      </c>
      <c r="I2848" s="184">
        <f t="shared" si="177"/>
        <v>5.5127190082644626</v>
      </c>
    </row>
    <row r="2849" spans="1:9" s="2" customFormat="1" x14ac:dyDescent="0.2">
      <c r="A2849" s="228" t="s">
        <v>130</v>
      </c>
      <c r="B2849" s="229">
        <v>3380100000</v>
      </c>
      <c r="C2849" s="229">
        <v>0</v>
      </c>
      <c r="D2849" s="229">
        <v>0</v>
      </c>
      <c r="E2849" s="229">
        <v>0</v>
      </c>
      <c r="F2849" s="230">
        <f t="shared" si="178"/>
        <v>3380100000</v>
      </c>
      <c r="G2849" s="191">
        <f t="shared" si="179"/>
        <v>0</v>
      </c>
      <c r="H2849" s="191">
        <f t="shared" si="176"/>
        <v>0</v>
      </c>
      <c r="I2849" s="191">
        <f t="shared" si="177"/>
        <v>0</v>
      </c>
    </row>
    <row r="2850" spans="1:9" s="2" customFormat="1" x14ac:dyDescent="0.2">
      <c r="A2850" s="185" t="s">
        <v>189</v>
      </c>
      <c r="B2850" s="182">
        <v>57400000</v>
      </c>
      <c r="C2850" s="182">
        <v>0</v>
      </c>
      <c r="D2850" s="182">
        <v>0</v>
      </c>
      <c r="E2850" s="182">
        <v>0</v>
      </c>
      <c r="F2850" s="183">
        <f t="shared" si="178"/>
        <v>57400000</v>
      </c>
      <c r="G2850" s="184">
        <f t="shared" si="179"/>
        <v>0</v>
      </c>
      <c r="H2850" s="184">
        <f t="shared" si="176"/>
        <v>0</v>
      </c>
      <c r="I2850" s="184">
        <f t="shared" si="177"/>
        <v>0</v>
      </c>
    </row>
    <row r="2851" spans="1:9" s="2" customFormat="1" x14ac:dyDescent="0.2">
      <c r="A2851" s="167" t="s">
        <v>332</v>
      </c>
      <c r="B2851" s="231">
        <v>3610711702</v>
      </c>
      <c r="C2851" s="231">
        <v>0</v>
      </c>
      <c r="D2851" s="231">
        <v>0</v>
      </c>
      <c r="E2851" s="231">
        <v>0</v>
      </c>
      <c r="F2851" s="232">
        <f t="shared" si="178"/>
        <v>3610711702</v>
      </c>
      <c r="G2851" s="233">
        <f t="shared" si="179"/>
        <v>0</v>
      </c>
      <c r="H2851" s="233">
        <f t="shared" si="176"/>
        <v>0</v>
      </c>
      <c r="I2851" s="233">
        <f t="shared" si="177"/>
        <v>0</v>
      </c>
    </row>
    <row r="2852" spans="1:9" s="2" customFormat="1" x14ac:dyDescent="0.2">
      <c r="A2852" s="167" t="s">
        <v>41</v>
      </c>
      <c r="B2852" s="231">
        <v>3610711702</v>
      </c>
      <c r="C2852" s="231">
        <v>0</v>
      </c>
      <c r="D2852" s="231">
        <v>0</v>
      </c>
      <c r="E2852" s="231">
        <v>0</v>
      </c>
      <c r="F2852" s="232">
        <f t="shared" si="178"/>
        <v>3610711702</v>
      </c>
      <c r="G2852" s="233">
        <f t="shared" si="179"/>
        <v>0</v>
      </c>
      <c r="H2852" s="233">
        <f t="shared" si="176"/>
        <v>0</v>
      </c>
      <c r="I2852" s="233">
        <f t="shared" si="177"/>
        <v>0</v>
      </c>
    </row>
    <row r="2853" spans="1:9" s="2" customFormat="1" x14ac:dyDescent="0.2">
      <c r="A2853" s="228" t="s">
        <v>333</v>
      </c>
      <c r="B2853" s="229">
        <v>3610711702</v>
      </c>
      <c r="C2853" s="229">
        <v>0</v>
      </c>
      <c r="D2853" s="229">
        <v>0</v>
      </c>
      <c r="E2853" s="229">
        <v>0</v>
      </c>
      <c r="F2853" s="230">
        <f t="shared" si="178"/>
        <v>3610711702</v>
      </c>
      <c r="G2853" s="191">
        <f t="shared" si="179"/>
        <v>0</v>
      </c>
      <c r="H2853" s="191">
        <f t="shared" si="176"/>
        <v>0</v>
      </c>
      <c r="I2853" s="191">
        <f t="shared" si="177"/>
        <v>0</v>
      </c>
    </row>
    <row r="2854" spans="1:9" s="2" customFormat="1" x14ac:dyDescent="0.2">
      <c r="A2854" s="171" t="s">
        <v>131</v>
      </c>
      <c r="B2854" s="172">
        <v>4403313940</v>
      </c>
      <c r="C2854" s="172">
        <v>0</v>
      </c>
      <c r="D2854" s="172">
        <v>0</v>
      </c>
      <c r="E2854" s="172">
        <v>0</v>
      </c>
      <c r="F2854" s="173">
        <f t="shared" si="178"/>
        <v>4403313940</v>
      </c>
      <c r="G2854" s="174">
        <f t="shared" si="179"/>
        <v>0</v>
      </c>
      <c r="H2854" s="174">
        <f t="shared" si="176"/>
        <v>0</v>
      </c>
      <c r="I2854" s="174">
        <f t="shared" si="177"/>
        <v>0</v>
      </c>
    </row>
    <row r="2855" spans="1:9" s="2" customFormat="1" x14ac:dyDescent="0.2">
      <c r="A2855" s="167" t="s">
        <v>1659</v>
      </c>
      <c r="B2855" s="231">
        <v>4403313940</v>
      </c>
      <c r="C2855" s="231">
        <v>0</v>
      </c>
      <c r="D2855" s="231">
        <v>0</v>
      </c>
      <c r="E2855" s="231">
        <v>0</v>
      </c>
      <c r="F2855" s="232">
        <f t="shared" si="178"/>
        <v>4403313940</v>
      </c>
      <c r="G2855" s="233">
        <f t="shared" si="179"/>
        <v>0</v>
      </c>
      <c r="H2855" s="233">
        <f t="shared" si="176"/>
        <v>0</v>
      </c>
      <c r="I2855" s="233">
        <f t="shared" si="177"/>
        <v>0</v>
      </c>
    </row>
    <row r="2856" spans="1:9" s="2" customFormat="1" x14ac:dyDescent="0.2">
      <c r="A2856" s="185" t="s">
        <v>850</v>
      </c>
      <c r="B2856" s="182">
        <v>4403313940</v>
      </c>
      <c r="C2856" s="182">
        <v>0</v>
      </c>
      <c r="D2856" s="182">
        <v>0</v>
      </c>
      <c r="E2856" s="182">
        <v>0</v>
      </c>
      <c r="F2856" s="183">
        <f t="shared" si="178"/>
        <v>4403313940</v>
      </c>
      <c r="G2856" s="184">
        <f t="shared" si="179"/>
        <v>0</v>
      </c>
      <c r="H2856" s="184">
        <f t="shared" si="176"/>
        <v>0</v>
      </c>
      <c r="I2856" s="184">
        <f t="shared" si="177"/>
        <v>0</v>
      </c>
    </row>
    <row r="2857" spans="1:9" s="2" customFormat="1" x14ac:dyDescent="0.2">
      <c r="A2857" s="167" t="s">
        <v>851</v>
      </c>
      <c r="B2857" s="231">
        <v>69164800000</v>
      </c>
      <c r="C2857" s="231">
        <v>43033027103.669998</v>
      </c>
      <c r="D2857" s="231">
        <v>3047226762.8299999</v>
      </c>
      <c r="E2857" s="231">
        <v>3047226762.8299999</v>
      </c>
      <c r="F2857" s="232">
        <f t="shared" si="178"/>
        <v>26131772896.330002</v>
      </c>
      <c r="G2857" s="233">
        <f t="shared" si="179"/>
        <v>62.218103867386297</v>
      </c>
      <c r="H2857" s="233">
        <f t="shared" si="176"/>
        <v>4.4057479568075086</v>
      </c>
      <c r="I2857" s="233">
        <f t="shared" si="177"/>
        <v>4.4057479568075086</v>
      </c>
    </row>
    <row r="2858" spans="1:9" s="2" customFormat="1" x14ac:dyDescent="0.2">
      <c r="A2858" s="167" t="s">
        <v>109</v>
      </c>
      <c r="B2858" s="231">
        <v>7114800000</v>
      </c>
      <c r="C2858" s="231">
        <v>3275261808.6700001</v>
      </c>
      <c r="D2858" s="231">
        <v>2201686095.8299999</v>
      </c>
      <c r="E2858" s="231">
        <v>2201686095.8299999</v>
      </c>
      <c r="F2858" s="232">
        <f t="shared" si="178"/>
        <v>3839538191.3299999</v>
      </c>
      <c r="G2858" s="233">
        <f t="shared" si="179"/>
        <v>46.034488793360325</v>
      </c>
      <c r="H2858" s="233">
        <f t="shared" si="176"/>
        <v>30.945157921937366</v>
      </c>
      <c r="I2858" s="233">
        <f t="shared" si="177"/>
        <v>30.945157921937366</v>
      </c>
    </row>
    <row r="2859" spans="1:9" s="2" customFormat="1" x14ac:dyDescent="0.2">
      <c r="A2859" s="167" t="s">
        <v>28</v>
      </c>
      <c r="B2859" s="231">
        <v>4194600000</v>
      </c>
      <c r="C2859" s="231">
        <v>1398449341</v>
      </c>
      <c r="D2859" s="231">
        <v>1392748772</v>
      </c>
      <c r="E2859" s="231">
        <v>1392748772</v>
      </c>
      <c r="F2859" s="232">
        <f t="shared" si="178"/>
        <v>2796150659</v>
      </c>
      <c r="G2859" s="233">
        <f t="shared" si="179"/>
        <v>33.339277666523628</v>
      </c>
      <c r="H2859" s="233">
        <f t="shared" si="176"/>
        <v>33.203375101320745</v>
      </c>
      <c r="I2859" s="233">
        <f t="shared" si="177"/>
        <v>33.203375101320745</v>
      </c>
    </row>
    <row r="2860" spans="1:9" s="2" customFormat="1" x14ac:dyDescent="0.2">
      <c r="A2860" s="185" t="s">
        <v>110</v>
      </c>
      <c r="B2860" s="182">
        <v>2873200000</v>
      </c>
      <c r="C2860" s="182">
        <v>984235240</v>
      </c>
      <c r="D2860" s="182">
        <v>980715842</v>
      </c>
      <c r="E2860" s="182">
        <v>980715842</v>
      </c>
      <c r="F2860" s="183">
        <f t="shared" si="178"/>
        <v>1888964760</v>
      </c>
      <c r="G2860" s="184">
        <f t="shared" si="179"/>
        <v>34.2557162745371</v>
      </c>
      <c r="H2860" s="184">
        <f t="shared" si="176"/>
        <v>34.133225741333703</v>
      </c>
      <c r="I2860" s="184">
        <f t="shared" si="177"/>
        <v>34.133225741333703</v>
      </c>
    </row>
    <row r="2861" spans="1:9" s="2" customFormat="1" x14ac:dyDescent="0.2">
      <c r="A2861" s="185" t="s">
        <v>111</v>
      </c>
      <c r="B2861" s="182">
        <v>1073000000</v>
      </c>
      <c r="C2861" s="182">
        <v>286495244</v>
      </c>
      <c r="D2861" s="182">
        <v>286495244</v>
      </c>
      <c r="E2861" s="182">
        <v>286495244</v>
      </c>
      <c r="F2861" s="183">
        <f t="shared" si="178"/>
        <v>786504756</v>
      </c>
      <c r="G2861" s="184">
        <f t="shared" si="179"/>
        <v>26.700395526561042</v>
      </c>
      <c r="H2861" s="184">
        <f t="shared" si="176"/>
        <v>26.700395526561042</v>
      </c>
      <c r="I2861" s="184">
        <f t="shared" si="177"/>
        <v>26.700395526561042</v>
      </c>
    </row>
    <row r="2862" spans="1:9" s="2" customFormat="1" x14ac:dyDescent="0.2">
      <c r="A2862" s="185" t="s">
        <v>112</v>
      </c>
      <c r="B2862" s="182">
        <v>248400000</v>
      </c>
      <c r="C2862" s="182">
        <v>127718857</v>
      </c>
      <c r="D2862" s="182">
        <v>125537686</v>
      </c>
      <c r="E2862" s="182">
        <v>125537686</v>
      </c>
      <c r="F2862" s="183">
        <f t="shared" si="178"/>
        <v>120681143</v>
      </c>
      <c r="G2862" s="184">
        <f t="shared" si="179"/>
        <v>51.416609098228662</v>
      </c>
      <c r="H2862" s="184">
        <f t="shared" si="176"/>
        <v>50.538520933977459</v>
      </c>
      <c r="I2862" s="184">
        <f t="shared" si="177"/>
        <v>50.538520933977459</v>
      </c>
    </row>
    <row r="2863" spans="1:9" s="2" customFormat="1" x14ac:dyDescent="0.2">
      <c r="A2863" s="167" t="s">
        <v>29</v>
      </c>
      <c r="B2863" s="231">
        <v>2752700000</v>
      </c>
      <c r="C2863" s="231">
        <v>1876812467.6700001</v>
      </c>
      <c r="D2863" s="231">
        <v>808937323.83000004</v>
      </c>
      <c r="E2863" s="231">
        <v>808937323.83000004</v>
      </c>
      <c r="F2863" s="232">
        <f t="shared" si="178"/>
        <v>875887532.32999992</v>
      </c>
      <c r="G2863" s="233">
        <f t="shared" si="179"/>
        <v>68.180784962763823</v>
      </c>
      <c r="H2863" s="233">
        <f t="shared" si="176"/>
        <v>29.387049944781491</v>
      </c>
      <c r="I2863" s="233">
        <f t="shared" si="177"/>
        <v>29.387049944781491</v>
      </c>
    </row>
    <row r="2864" spans="1:9" s="2" customFormat="1" x14ac:dyDescent="0.2">
      <c r="A2864" s="185" t="s">
        <v>113</v>
      </c>
      <c r="B2864" s="182">
        <v>2752700000</v>
      </c>
      <c r="C2864" s="182">
        <v>1876812467.6700001</v>
      </c>
      <c r="D2864" s="182">
        <v>808937323.83000004</v>
      </c>
      <c r="E2864" s="182">
        <v>808937323.83000004</v>
      </c>
      <c r="F2864" s="183">
        <f t="shared" si="178"/>
        <v>875887532.32999992</v>
      </c>
      <c r="G2864" s="184">
        <f t="shared" si="179"/>
        <v>68.180784962763823</v>
      </c>
      <c r="H2864" s="184">
        <f t="shared" si="176"/>
        <v>29.387049944781491</v>
      </c>
      <c r="I2864" s="184">
        <f t="shared" si="177"/>
        <v>29.387049944781491</v>
      </c>
    </row>
    <row r="2865" spans="1:9" s="2" customFormat="1" x14ac:dyDescent="0.2">
      <c r="A2865" s="167" t="s">
        <v>30</v>
      </c>
      <c r="B2865" s="231">
        <v>48000000</v>
      </c>
      <c r="C2865" s="231">
        <v>0</v>
      </c>
      <c r="D2865" s="231">
        <v>0</v>
      </c>
      <c r="E2865" s="231">
        <v>0</v>
      </c>
      <c r="F2865" s="232">
        <f t="shared" si="178"/>
        <v>48000000</v>
      </c>
      <c r="G2865" s="233">
        <f t="shared" si="179"/>
        <v>0</v>
      </c>
      <c r="H2865" s="233">
        <f t="shared" si="176"/>
        <v>0</v>
      </c>
      <c r="I2865" s="233">
        <f t="shared" si="177"/>
        <v>0</v>
      </c>
    </row>
    <row r="2866" spans="1:9" s="2" customFormat="1" x14ac:dyDescent="0.2">
      <c r="A2866" s="185" t="s">
        <v>124</v>
      </c>
      <c r="B2866" s="182">
        <v>48000000</v>
      </c>
      <c r="C2866" s="182">
        <v>0</v>
      </c>
      <c r="D2866" s="182">
        <v>0</v>
      </c>
      <c r="E2866" s="182">
        <v>0</v>
      </c>
      <c r="F2866" s="183">
        <f t="shared" si="178"/>
        <v>48000000</v>
      </c>
      <c r="G2866" s="184">
        <f t="shared" si="179"/>
        <v>0</v>
      </c>
      <c r="H2866" s="184">
        <f t="shared" si="176"/>
        <v>0</v>
      </c>
      <c r="I2866" s="184">
        <f t="shared" si="177"/>
        <v>0</v>
      </c>
    </row>
    <row r="2867" spans="1:9" s="2" customFormat="1" x14ac:dyDescent="0.2">
      <c r="A2867" s="167" t="s">
        <v>127</v>
      </c>
      <c r="B2867" s="231">
        <v>119500000</v>
      </c>
      <c r="C2867" s="231">
        <v>0</v>
      </c>
      <c r="D2867" s="231">
        <v>0</v>
      </c>
      <c r="E2867" s="231">
        <v>0</v>
      </c>
      <c r="F2867" s="232">
        <f t="shared" si="178"/>
        <v>119500000</v>
      </c>
      <c r="G2867" s="233">
        <f t="shared" si="179"/>
        <v>0</v>
      </c>
      <c r="H2867" s="233">
        <f t="shared" si="176"/>
        <v>0</v>
      </c>
      <c r="I2867" s="233">
        <f t="shared" si="177"/>
        <v>0</v>
      </c>
    </row>
    <row r="2868" spans="1:9" s="2" customFormat="1" x14ac:dyDescent="0.2">
      <c r="A2868" s="185" t="s">
        <v>128</v>
      </c>
      <c r="B2868" s="182">
        <v>36700000</v>
      </c>
      <c r="C2868" s="182">
        <v>0</v>
      </c>
      <c r="D2868" s="182">
        <v>0</v>
      </c>
      <c r="E2868" s="182">
        <v>0</v>
      </c>
      <c r="F2868" s="183">
        <f t="shared" si="178"/>
        <v>36700000</v>
      </c>
      <c r="G2868" s="184">
        <f t="shared" si="179"/>
        <v>0</v>
      </c>
      <c r="H2868" s="184">
        <f t="shared" si="176"/>
        <v>0</v>
      </c>
      <c r="I2868" s="184">
        <f t="shared" si="177"/>
        <v>0</v>
      </c>
    </row>
    <row r="2869" spans="1:9" s="2" customFormat="1" x14ac:dyDescent="0.2">
      <c r="A2869" s="185" t="s">
        <v>130</v>
      </c>
      <c r="B2869" s="182">
        <v>82800000</v>
      </c>
      <c r="C2869" s="182">
        <v>0</v>
      </c>
      <c r="D2869" s="182">
        <v>0</v>
      </c>
      <c r="E2869" s="182">
        <v>0</v>
      </c>
      <c r="F2869" s="183">
        <f t="shared" si="178"/>
        <v>82800000</v>
      </c>
      <c r="G2869" s="184">
        <f t="shared" si="179"/>
        <v>0</v>
      </c>
      <c r="H2869" s="184">
        <f t="shared" si="176"/>
        <v>0</v>
      </c>
      <c r="I2869" s="184">
        <f t="shared" si="177"/>
        <v>0</v>
      </c>
    </row>
    <row r="2870" spans="1:9" s="2" customFormat="1" x14ac:dyDescent="0.2">
      <c r="A2870" s="167" t="s">
        <v>131</v>
      </c>
      <c r="B2870" s="231">
        <v>62050000000</v>
      </c>
      <c r="C2870" s="231">
        <v>39757765295</v>
      </c>
      <c r="D2870" s="231">
        <v>845540667</v>
      </c>
      <c r="E2870" s="231">
        <v>845540667</v>
      </c>
      <c r="F2870" s="232">
        <f t="shared" si="178"/>
        <v>22292234705</v>
      </c>
      <c r="G2870" s="233">
        <f t="shared" si="179"/>
        <v>64.073755511684126</v>
      </c>
      <c r="H2870" s="233">
        <f t="shared" si="176"/>
        <v>1.3626763368251411</v>
      </c>
      <c r="I2870" s="233">
        <f t="shared" si="177"/>
        <v>1.3626763368251411</v>
      </c>
    </row>
    <row r="2871" spans="1:9" s="2" customFormat="1" x14ac:dyDescent="0.2">
      <c r="A2871" s="167" t="s">
        <v>1659</v>
      </c>
      <c r="B2871" s="231">
        <v>62050000000</v>
      </c>
      <c r="C2871" s="231">
        <v>39757765295</v>
      </c>
      <c r="D2871" s="231">
        <v>845540667</v>
      </c>
      <c r="E2871" s="231">
        <v>845540667</v>
      </c>
      <c r="F2871" s="232">
        <f t="shared" si="178"/>
        <v>22292234705</v>
      </c>
      <c r="G2871" s="233">
        <f t="shared" si="179"/>
        <v>64.073755511684126</v>
      </c>
      <c r="H2871" s="233">
        <f t="shared" si="176"/>
        <v>1.3626763368251411</v>
      </c>
      <c r="I2871" s="233">
        <f t="shared" si="177"/>
        <v>1.3626763368251411</v>
      </c>
    </row>
    <row r="2872" spans="1:9" s="2" customFormat="1" x14ac:dyDescent="0.2">
      <c r="A2872" s="228" t="s">
        <v>852</v>
      </c>
      <c r="B2872" s="229">
        <v>62050000000</v>
      </c>
      <c r="C2872" s="229">
        <v>39757765295</v>
      </c>
      <c r="D2872" s="229">
        <v>845540667</v>
      </c>
      <c r="E2872" s="229">
        <v>845540667</v>
      </c>
      <c r="F2872" s="230">
        <f t="shared" si="178"/>
        <v>22292234705</v>
      </c>
      <c r="G2872" s="191">
        <f t="shared" si="179"/>
        <v>64.073755511684126</v>
      </c>
      <c r="H2872" s="191">
        <f t="shared" si="176"/>
        <v>1.3626763368251411</v>
      </c>
      <c r="I2872" s="191">
        <f t="shared" si="177"/>
        <v>1.3626763368251411</v>
      </c>
    </row>
    <row r="2873" spans="1:9" s="2" customFormat="1" x14ac:dyDescent="0.2">
      <c r="A2873" s="171" t="s">
        <v>74</v>
      </c>
      <c r="B2873" s="172">
        <v>5084420705463</v>
      </c>
      <c r="C2873" s="172">
        <v>2614883531783.0093</v>
      </c>
      <c r="D2873" s="172">
        <v>1330883699624.2898</v>
      </c>
      <c r="E2873" s="172">
        <v>1305000842906.48</v>
      </c>
      <c r="F2873" s="173">
        <f t="shared" si="178"/>
        <v>2469537173679.9907</v>
      </c>
      <c r="G2873" s="174">
        <f t="shared" si="179"/>
        <v>51.429330562150867</v>
      </c>
      <c r="H2873" s="174">
        <f t="shared" si="176"/>
        <v>26.175719452056949</v>
      </c>
      <c r="I2873" s="174">
        <f t="shared" si="177"/>
        <v>25.66665739332527</v>
      </c>
    </row>
    <row r="2874" spans="1:9" s="2" customFormat="1" x14ac:dyDescent="0.2">
      <c r="A2874" s="171" t="s">
        <v>853</v>
      </c>
      <c r="B2874" s="172">
        <v>211486996979</v>
      </c>
      <c r="C2874" s="172">
        <v>99758709499.040009</v>
      </c>
      <c r="D2874" s="172">
        <v>34398547053.220001</v>
      </c>
      <c r="E2874" s="172">
        <v>34316710332.220001</v>
      </c>
      <c r="F2874" s="173">
        <f t="shared" si="178"/>
        <v>111728287479.95999</v>
      </c>
      <c r="G2874" s="174">
        <f t="shared" si="179"/>
        <v>47.1701385541664</v>
      </c>
      <c r="H2874" s="174">
        <f t="shared" si="176"/>
        <v>16.265088418951674</v>
      </c>
      <c r="I2874" s="174">
        <f t="shared" si="177"/>
        <v>16.226392554823381</v>
      </c>
    </row>
    <row r="2875" spans="1:9" s="2" customFormat="1" x14ac:dyDescent="0.2">
      <c r="A2875" s="167" t="s">
        <v>109</v>
      </c>
      <c r="B2875" s="231">
        <v>148445969000</v>
      </c>
      <c r="C2875" s="231">
        <v>54019507916.040001</v>
      </c>
      <c r="D2875" s="231">
        <v>27095277476.889999</v>
      </c>
      <c r="E2875" s="231">
        <v>27095277476.889999</v>
      </c>
      <c r="F2875" s="232">
        <f t="shared" si="178"/>
        <v>94426461083.959991</v>
      </c>
      <c r="G2875" s="233">
        <f t="shared" si="179"/>
        <v>36.390013336125008</v>
      </c>
      <c r="H2875" s="233">
        <f t="shared" si="176"/>
        <v>18.252619225308838</v>
      </c>
      <c r="I2875" s="233">
        <f t="shared" si="177"/>
        <v>18.252619225308838</v>
      </c>
    </row>
    <row r="2876" spans="1:9" s="2" customFormat="1" x14ac:dyDescent="0.2">
      <c r="A2876" s="167" t="s">
        <v>28</v>
      </c>
      <c r="B2876" s="231">
        <v>46563600000</v>
      </c>
      <c r="C2876" s="231">
        <v>16656780600</v>
      </c>
      <c r="D2876" s="231">
        <v>16631361282</v>
      </c>
      <c r="E2876" s="231">
        <v>16631361282</v>
      </c>
      <c r="F2876" s="232">
        <f t="shared" si="178"/>
        <v>29906819400</v>
      </c>
      <c r="G2876" s="233">
        <f t="shared" si="179"/>
        <v>35.772106538154269</v>
      </c>
      <c r="H2876" s="233">
        <f t="shared" si="176"/>
        <v>35.717516003917218</v>
      </c>
      <c r="I2876" s="233">
        <f t="shared" si="177"/>
        <v>35.717516003917218</v>
      </c>
    </row>
    <row r="2877" spans="1:9" s="2" customFormat="1" x14ac:dyDescent="0.2">
      <c r="A2877" s="185" t="s">
        <v>110</v>
      </c>
      <c r="B2877" s="182">
        <v>29207200000</v>
      </c>
      <c r="C2877" s="182">
        <v>10824879473</v>
      </c>
      <c r="D2877" s="182">
        <v>10806236699</v>
      </c>
      <c r="E2877" s="182">
        <v>10806236699</v>
      </c>
      <c r="F2877" s="183">
        <f t="shared" si="178"/>
        <v>18382320527</v>
      </c>
      <c r="G2877" s="184">
        <f t="shared" si="179"/>
        <v>37.062366378838099</v>
      </c>
      <c r="H2877" s="184">
        <f t="shared" si="176"/>
        <v>36.998537001150403</v>
      </c>
      <c r="I2877" s="184">
        <f t="shared" si="177"/>
        <v>36.998537001150403</v>
      </c>
    </row>
    <row r="2878" spans="1:9" s="2" customFormat="1" x14ac:dyDescent="0.2">
      <c r="A2878" s="185" t="s">
        <v>111</v>
      </c>
      <c r="B2878" s="182">
        <v>10441700000</v>
      </c>
      <c r="C2878" s="182">
        <v>4242316548</v>
      </c>
      <c r="D2878" s="182">
        <v>4242316548</v>
      </c>
      <c r="E2878" s="182">
        <v>4242316548</v>
      </c>
      <c r="F2878" s="183">
        <f t="shared" si="178"/>
        <v>6199383452</v>
      </c>
      <c r="G2878" s="184">
        <f t="shared" si="179"/>
        <v>40.628600208778266</v>
      </c>
      <c r="H2878" s="184">
        <f t="shared" si="176"/>
        <v>40.628600208778266</v>
      </c>
      <c r="I2878" s="184">
        <f t="shared" si="177"/>
        <v>40.628600208778266</v>
      </c>
    </row>
    <row r="2879" spans="1:9" s="2" customFormat="1" x14ac:dyDescent="0.2">
      <c r="A2879" s="185" t="s">
        <v>112</v>
      </c>
      <c r="B2879" s="182">
        <v>3888500000</v>
      </c>
      <c r="C2879" s="182">
        <v>1589584579</v>
      </c>
      <c r="D2879" s="182">
        <v>1582808035</v>
      </c>
      <c r="E2879" s="182">
        <v>1582808035</v>
      </c>
      <c r="F2879" s="183">
        <f t="shared" si="178"/>
        <v>2298915421</v>
      </c>
      <c r="G2879" s="184">
        <f t="shared" si="179"/>
        <v>40.879119943422914</v>
      </c>
      <c r="H2879" s="184">
        <f t="shared" si="176"/>
        <v>40.704848527709913</v>
      </c>
      <c r="I2879" s="184">
        <f t="shared" si="177"/>
        <v>40.704848527709913</v>
      </c>
    </row>
    <row r="2880" spans="1:9" s="2" customFormat="1" x14ac:dyDescent="0.2">
      <c r="A2880" s="185" t="s">
        <v>636</v>
      </c>
      <c r="B2880" s="182">
        <v>3026200000</v>
      </c>
      <c r="C2880" s="182">
        <v>0</v>
      </c>
      <c r="D2880" s="182">
        <v>0</v>
      </c>
      <c r="E2880" s="182">
        <v>0</v>
      </c>
      <c r="F2880" s="183">
        <f t="shared" si="178"/>
        <v>3026200000</v>
      </c>
      <c r="G2880" s="184">
        <f t="shared" si="179"/>
        <v>0</v>
      </c>
      <c r="H2880" s="184">
        <f t="shared" si="176"/>
        <v>0</v>
      </c>
      <c r="I2880" s="184">
        <f t="shared" si="177"/>
        <v>0</v>
      </c>
    </row>
    <row r="2881" spans="1:9" s="2" customFormat="1" x14ac:dyDescent="0.2">
      <c r="A2881" s="167" t="s">
        <v>29</v>
      </c>
      <c r="B2881" s="231">
        <v>34974200000</v>
      </c>
      <c r="C2881" s="231">
        <v>17090780601.139999</v>
      </c>
      <c r="D2881" s="231">
        <v>4673989932.9899998</v>
      </c>
      <c r="E2881" s="231">
        <v>4673989932.9899998</v>
      </c>
      <c r="F2881" s="232">
        <f t="shared" si="178"/>
        <v>17883419398.860001</v>
      </c>
      <c r="G2881" s="233">
        <f t="shared" si="179"/>
        <v>48.86682354747213</v>
      </c>
      <c r="H2881" s="233">
        <f t="shared" si="176"/>
        <v>13.364108208307837</v>
      </c>
      <c r="I2881" s="233">
        <f t="shared" si="177"/>
        <v>13.364108208307837</v>
      </c>
    </row>
    <row r="2882" spans="1:9" s="2" customFormat="1" x14ac:dyDescent="0.2">
      <c r="A2882" s="185" t="s">
        <v>113</v>
      </c>
      <c r="B2882" s="182">
        <v>34974200000</v>
      </c>
      <c r="C2882" s="182">
        <v>17090780601.139999</v>
      </c>
      <c r="D2882" s="182">
        <v>4673989932.9899998</v>
      </c>
      <c r="E2882" s="182">
        <v>4673989932.9899998</v>
      </c>
      <c r="F2882" s="183">
        <f t="shared" si="178"/>
        <v>17883419398.860001</v>
      </c>
      <c r="G2882" s="184">
        <f t="shared" si="179"/>
        <v>48.86682354747213</v>
      </c>
      <c r="H2882" s="184">
        <f t="shared" si="176"/>
        <v>13.364108208307837</v>
      </c>
      <c r="I2882" s="184">
        <f t="shared" si="177"/>
        <v>13.364108208307837</v>
      </c>
    </row>
    <row r="2883" spans="1:9" s="2" customFormat="1" x14ac:dyDescent="0.2">
      <c r="A2883" s="171" t="s">
        <v>30</v>
      </c>
      <c r="B2883" s="172">
        <v>66338600000</v>
      </c>
      <c r="C2883" s="172">
        <v>20144533376.900002</v>
      </c>
      <c r="D2883" s="172">
        <v>5667098923.8999996</v>
      </c>
      <c r="E2883" s="172">
        <v>5667098923.8999996</v>
      </c>
      <c r="F2883" s="173">
        <f t="shared" si="178"/>
        <v>46194066623.099998</v>
      </c>
      <c r="G2883" s="174">
        <f t="shared" si="179"/>
        <v>30.366232294471097</v>
      </c>
      <c r="H2883" s="174">
        <f t="shared" si="176"/>
        <v>8.5426869483226966</v>
      </c>
      <c r="I2883" s="174">
        <f t="shared" si="177"/>
        <v>8.5426869483226966</v>
      </c>
    </row>
    <row r="2884" spans="1:9" s="2" customFormat="1" x14ac:dyDescent="0.2">
      <c r="A2884" s="185" t="s">
        <v>854</v>
      </c>
      <c r="B2884" s="182">
        <v>11751400000</v>
      </c>
      <c r="C2884" s="182">
        <v>10838043481</v>
      </c>
      <c r="D2884" s="182">
        <v>2992323445</v>
      </c>
      <c r="E2884" s="182">
        <v>2992323445</v>
      </c>
      <c r="F2884" s="183">
        <f t="shared" si="178"/>
        <v>913356519</v>
      </c>
      <c r="G2884" s="184">
        <f t="shared" si="179"/>
        <v>92.227679093554812</v>
      </c>
      <c r="H2884" s="184">
        <f t="shared" si="176"/>
        <v>25.463548555916741</v>
      </c>
      <c r="I2884" s="184">
        <f t="shared" si="177"/>
        <v>25.463548555916741</v>
      </c>
    </row>
    <row r="2885" spans="1:9" s="2" customFormat="1" x14ac:dyDescent="0.2">
      <c r="A2885" s="228" t="s">
        <v>115</v>
      </c>
      <c r="B2885" s="229">
        <v>198900000</v>
      </c>
      <c r="C2885" s="229">
        <v>0</v>
      </c>
      <c r="D2885" s="229">
        <v>0</v>
      </c>
      <c r="E2885" s="229">
        <v>0</v>
      </c>
      <c r="F2885" s="230">
        <f t="shared" si="178"/>
        <v>198900000</v>
      </c>
      <c r="G2885" s="191">
        <f t="shared" si="179"/>
        <v>0</v>
      </c>
      <c r="H2885" s="191">
        <f t="shared" si="176"/>
        <v>0</v>
      </c>
      <c r="I2885" s="191">
        <f t="shared" si="177"/>
        <v>0</v>
      </c>
    </row>
    <row r="2886" spans="1:9" s="2" customFormat="1" x14ac:dyDescent="0.2">
      <c r="A2886" s="185" t="s">
        <v>795</v>
      </c>
      <c r="B2886" s="182">
        <v>7392500000</v>
      </c>
      <c r="C2886" s="182">
        <v>4398744634</v>
      </c>
      <c r="D2886" s="182">
        <v>2231435159</v>
      </c>
      <c r="E2886" s="182">
        <v>2231435159</v>
      </c>
      <c r="F2886" s="183">
        <f t="shared" si="178"/>
        <v>2993755366</v>
      </c>
      <c r="G2886" s="184">
        <f t="shared" si="179"/>
        <v>59.50280194792019</v>
      </c>
      <c r="H2886" s="184">
        <f t="shared" si="176"/>
        <v>30.185122204937436</v>
      </c>
      <c r="I2886" s="184">
        <f t="shared" si="177"/>
        <v>30.185122204937436</v>
      </c>
    </row>
    <row r="2887" spans="1:9" s="2" customFormat="1" x14ac:dyDescent="0.2">
      <c r="A2887" s="185" t="s">
        <v>118</v>
      </c>
      <c r="B2887" s="182">
        <v>169300000</v>
      </c>
      <c r="C2887" s="182">
        <v>18642660</v>
      </c>
      <c r="D2887" s="182">
        <v>18642660</v>
      </c>
      <c r="E2887" s="182">
        <v>18642660</v>
      </c>
      <c r="F2887" s="183">
        <f t="shared" si="178"/>
        <v>150657340</v>
      </c>
      <c r="G2887" s="184">
        <f t="shared" si="179"/>
        <v>11.011612522150029</v>
      </c>
      <c r="H2887" s="184">
        <f t="shared" ref="H2887:H2950" si="180">IFERROR(IF(D2887&gt;0,+D2887/B2887*100,0),0)</f>
        <v>11.011612522150029</v>
      </c>
      <c r="I2887" s="184">
        <f t="shared" ref="I2887:I2950" si="181">IFERROR(IF(E2887&gt;0,+E2887/B2887*100,0),0)</f>
        <v>11.011612522150029</v>
      </c>
    </row>
    <row r="2888" spans="1:9" s="2" customFormat="1" x14ac:dyDescent="0.2">
      <c r="A2888" s="185" t="s">
        <v>855</v>
      </c>
      <c r="B2888" s="182">
        <v>42273500000</v>
      </c>
      <c r="C2888" s="182">
        <v>4446638646</v>
      </c>
      <c r="D2888" s="182">
        <v>0</v>
      </c>
      <c r="E2888" s="182">
        <v>0</v>
      </c>
      <c r="F2888" s="183">
        <f t="shared" si="178"/>
        <v>37826861354</v>
      </c>
      <c r="G2888" s="184">
        <f t="shared" si="179"/>
        <v>10.518737852318829</v>
      </c>
      <c r="H2888" s="184">
        <f t="shared" si="180"/>
        <v>0</v>
      </c>
      <c r="I2888" s="184">
        <f t="shared" si="181"/>
        <v>0</v>
      </c>
    </row>
    <row r="2889" spans="1:9" s="2" customFormat="1" x14ac:dyDescent="0.2">
      <c r="A2889" s="185" t="s">
        <v>123</v>
      </c>
      <c r="B2889" s="182">
        <v>342000000</v>
      </c>
      <c r="C2889" s="182">
        <v>272722051.89999998</v>
      </c>
      <c r="D2889" s="182">
        <v>254955755.90000001</v>
      </c>
      <c r="E2889" s="182">
        <v>254955755.90000001</v>
      </c>
      <c r="F2889" s="183">
        <f t="shared" ref="F2889:F2952" si="182">+B2889-C2889</f>
        <v>69277948.100000024</v>
      </c>
      <c r="G2889" s="184">
        <f t="shared" ref="G2889:G2952" si="183">IFERROR(IF(C2889&gt;0,+C2889/B2889*100,0),0)</f>
        <v>79.743290029239759</v>
      </c>
      <c r="H2889" s="184">
        <f t="shared" si="180"/>
        <v>74.548466637426898</v>
      </c>
      <c r="I2889" s="184">
        <f t="shared" si="181"/>
        <v>74.548466637426898</v>
      </c>
    </row>
    <row r="2890" spans="1:9" s="2" customFormat="1" x14ac:dyDescent="0.2">
      <c r="A2890" s="185" t="s">
        <v>124</v>
      </c>
      <c r="B2890" s="182">
        <v>4211000000</v>
      </c>
      <c r="C2890" s="182">
        <v>169741904</v>
      </c>
      <c r="D2890" s="182">
        <v>169741904</v>
      </c>
      <c r="E2890" s="182">
        <v>169741904</v>
      </c>
      <c r="F2890" s="183">
        <f t="shared" si="182"/>
        <v>4041258096</v>
      </c>
      <c r="G2890" s="184">
        <f t="shared" si="183"/>
        <v>4.0309167418665401</v>
      </c>
      <c r="H2890" s="184">
        <f t="shared" si="180"/>
        <v>4.0309167418665401</v>
      </c>
      <c r="I2890" s="184">
        <f t="shared" si="181"/>
        <v>4.0309167418665401</v>
      </c>
    </row>
    <row r="2891" spans="1:9" s="2" customFormat="1" x14ac:dyDescent="0.2">
      <c r="A2891" s="167" t="s">
        <v>127</v>
      </c>
      <c r="B2891" s="231">
        <v>569569000</v>
      </c>
      <c r="C2891" s="231">
        <v>127413338</v>
      </c>
      <c r="D2891" s="231">
        <v>122827338</v>
      </c>
      <c r="E2891" s="231">
        <v>122827338</v>
      </c>
      <c r="F2891" s="232">
        <f t="shared" si="182"/>
        <v>442155662</v>
      </c>
      <c r="G2891" s="233">
        <f t="shared" si="183"/>
        <v>22.37013215255746</v>
      </c>
      <c r="H2891" s="233">
        <f t="shared" si="180"/>
        <v>21.564961927352087</v>
      </c>
      <c r="I2891" s="233">
        <f t="shared" si="181"/>
        <v>21.564961927352087</v>
      </c>
    </row>
    <row r="2892" spans="1:9" s="2" customFormat="1" x14ac:dyDescent="0.2">
      <c r="A2892" s="185" t="s">
        <v>128</v>
      </c>
      <c r="B2892" s="182">
        <v>127466000</v>
      </c>
      <c r="C2892" s="182">
        <v>127413338</v>
      </c>
      <c r="D2892" s="182">
        <v>122827338</v>
      </c>
      <c r="E2892" s="182">
        <v>122827338</v>
      </c>
      <c r="F2892" s="183">
        <f t="shared" si="182"/>
        <v>52662</v>
      </c>
      <c r="G2892" s="184">
        <f t="shared" si="183"/>
        <v>99.958685453375807</v>
      </c>
      <c r="H2892" s="184">
        <f t="shared" si="180"/>
        <v>96.360863289033944</v>
      </c>
      <c r="I2892" s="184">
        <f t="shared" si="181"/>
        <v>96.360863289033944</v>
      </c>
    </row>
    <row r="2893" spans="1:9" s="2" customFormat="1" x14ac:dyDescent="0.2">
      <c r="A2893" s="185" t="s">
        <v>129</v>
      </c>
      <c r="B2893" s="182">
        <v>9667000</v>
      </c>
      <c r="C2893" s="182">
        <v>0</v>
      </c>
      <c r="D2893" s="182">
        <v>0</v>
      </c>
      <c r="E2893" s="182">
        <v>0</v>
      </c>
      <c r="F2893" s="183">
        <f t="shared" si="182"/>
        <v>9667000</v>
      </c>
      <c r="G2893" s="184">
        <f t="shared" si="183"/>
        <v>0</v>
      </c>
      <c r="H2893" s="184">
        <f t="shared" si="180"/>
        <v>0</v>
      </c>
      <c r="I2893" s="184">
        <f t="shared" si="181"/>
        <v>0</v>
      </c>
    </row>
    <row r="2894" spans="1:9" s="2" customFormat="1" x14ac:dyDescent="0.2">
      <c r="A2894" s="228" t="s">
        <v>130</v>
      </c>
      <c r="B2894" s="229">
        <v>432436000</v>
      </c>
      <c r="C2894" s="229">
        <v>0</v>
      </c>
      <c r="D2894" s="229">
        <v>0</v>
      </c>
      <c r="E2894" s="229">
        <v>0</v>
      </c>
      <c r="F2894" s="230">
        <f t="shared" si="182"/>
        <v>432436000</v>
      </c>
      <c r="G2894" s="191">
        <f t="shared" si="183"/>
        <v>0</v>
      </c>
      <c r="H2894" s="191">
        <f t="shared" si="180"/>
        <v>0</v>
      </c>
      <c r="I2894" s="191">
        <f t="shared" si="181"/>
        <v>0</v>
      </c>
    </row>
    <row r="2895" spans="1:9" s="2" customFormat="1" x14ac:dyDescent="0.2">
      <c r="A2895" s="167" t="s">
        <v>131</v>
      </c>
      <c r="B2895" s="231">
        <v>63041027979</v>
      </c>
      <c r="C2895" s="231">
        <v>45739201583</v>
      </c>
      <c r="D2895" s="231">
        <v>7303269576.3299999</v>
      </c>
      <c r="E2895" s="231">
        <v>7221432855.3299999</v>
      </c>
      <c r="F2895" s="232">
        <f t="shared" si="182"/>
        <v>17301826396</v>
      </c>
      <c r="G2895" s="233">
        <f t="shared" si="183"/>
        <v>72.554656942200367</v>
      </c>
      <c r="H2895" s="233">
        <f t="shared" si="180"/>
        <v>11.584946836150639</v>
      </c>
      <c r="I2895" s="233">
        <f t="shared" si="181"/>
        <v>11.45513181944872</v>
      </c>
    </row>
    <row r="2896" spans="1:9" s="2" customFormat="1" x14ac:dyDescent="0.2">
      <c r="A2896" s="167" t="s">
        <v>1659</v>
      </c>
      <c r="B2896" s="231">
        <v>63041027979</v>
      </c>
      <c r="C2896" s="231">
        <v>45739201583</v>
      </c>
      <c r="D2896" s="231">
        <v>7303269576.3299999</v>
      </c>
      <c r="E2896" s="231">
        <v>7221432855.3299999</v>
      </c>
      <c r="F2896" s="232">
        <f t="shared" si="182"/>
        <v>17301826396</v>
      </c>
      <c r="G2896" s="233">
        <f t="shared" si="183"/>
        <v>72.554656942200367</v>
      </c>
      <c r="H2896" s="233">
        <f t="shared" si="180"/>
        <v>11.584946836150639</v>
      </c>
      <c r="I2896" s="233">
        <f t="shared" si="181"/>
        <v>11.45513181944872</v>
      </c>
    </row>
    <row r="2897" spans="1:9" s="2" customFormat="1" x14ac:dyDescent="0.2">
      <c r="A2897" s="228" t="s">
        <v>856</v>
      </c>
      <c r="B2897" s="229">
        <v>1000000000</v>
      </c>
      <c r="C2897" s="229">
        <v>991097495</v>
      </c>
      <c r="D2897" s="229">
        <v>317390896</v>
      </c>
      <c r="E2897" s="229">
        <v>317390896</v>
      </c>
      <c r="F2897" s="230">
        <f t="shared" si="182"/>
        <v>8902505</v>
      </c>
      <c r="G2897" s="191">
        <f t="shared" si="183"/>
        <v>99.109749499999992</v>
      </c>
      <c r="H2897" s="191">
        <f t="shared" si="180"/>
        <v>31.739089599999996</v>
      </c>
      <c r="I2897" s="191">
        <f t="shared" si="181"/>
        <v>31.739089599999996</v>
      </c>
    </row>
    <row r="2898" spans="1:9" s="2" customFormat="1" x14ac:dyDescent="0.2">
      <c r="A2898" s="228" t="s">
        <v>857</v>
      </c>
      <c r="B2898" s="229">
        <v>6405264500</v>
      </c>
      <c r="C2898" s="229">
        <v>3562402339</v>
      </c>
      <c r="D2898" s="229">
        <v>507839383</v>
      </c>
      <c r="E2898" s="229">
        <v>426490976</v>
      </c>
      <c r="F2898" s="230">
        <f t="shared" si="182"/>
        <v>2842862161</v>
      </c>
      <c r="G2898" s="191">
        <f t="shared" si="183"/>
        <v>55.616787394181763</v>
      </c>
      <c r="H2898" s="191">
        <f t="shared" si="180"/>
        <v>7.9284685745608163</v>
      </c>
      <c r="I2898" s="191">
        <f t="shared" si="181"/>
        <v>6.6584444092823967</v>
      </c>
    </row>
    <row r="2899" spans="1:9" s="2" customFormat="1" x14ac:dyDescent="0.2">
      <c r="A2899" s="185" t="s">
        <v>858</v>
      </c>
      <c r="B2899" s="182">
        <v>9000000000</v>
      </c>
      <c r="C2899" s="182">
        <v>3178101805</v>
      </c>
      <c r="D2899" s="182">
        <v>258968606</v>
      </c>
      <c r="E2899" s="182">
        <v>258480292</v>
      </c>
      <c r="F2899" s="183">
        <f t="shared" si="182"/>
        <v>5821898195</v>
      </c>
      <c r="G2899" s="184">
        <f t="shared" si="183"/>
        <v>35.312242277777777</v>
      </c>
      <c r="H2899" s="184">
        <f t="shared" si="180"/>
        <v>2.8774289555555557</v>
      </c>
      <c r="I2899" s="184">
        <f t="shared" si="181"/>
        <v>2.8720032444444445</v>
      </c>
    </row>
    <row r="2900" spans="1:9" s="2" customFormat="1" x14ac:dyDescent="0.2">
      <c r="A2900" s="185" t="s">
        <v>859</v>
      </c>
      <c r="B2900" s="182">
        <v>3040000000</v>
      </c>
      <c r="C2900" s="182">
        <v>2573496405</v>
      </c>
      <c r="D2900" s="182">
        <v>508951186</v>
      </c>
      <c r="E2900" s="182">
        <v>508951186</v>
      </c>
      <c r="F2900" s="183">
        <f t="shared" si="182"/>
        <v>466503595</v>
      </c>
      <c r="G2900" s="184">
        <f t="shared" si="183"/>
        <v>84.654487006578947</v>
      </c>
      <c r="H2900" s="184">
        <f t="shared" si="180"/>
        <v>16.741815328947368</v>
      </c>
      <c r="I2900" s="184">
        <f t="shared" si="181"/>
        <v>16.741815328947368</v>
      </c>
    </row>
    <row r="2901" spans="1:9" s="2" customFormat="1" x14ac:dyDescent="0.2">
      <c r="A2901" s="185" t="s">
        <v>860</v>
      </c>
      <c r="B2901" s="182">
        <v>10886133544</v>
      </c>
      <c r="C2901" s="182">
        <v>10839439283</v>
      </c>
      <c r="D2901" s="182">
        <v>1003527335</v>
      </c>
      <c r="E2901" s="182">
        <v>1003527335</v>
      </c>
      <c r="F2901" s="183">
        <f t="shared" si="182"/>
        <v>46694261</v>
      </c>
      <c r="G2901" s="184">
        <f t="shared" si="183"/>
        <v>99.571066615972796</v>
      </c>
      <c r="H2901" s="184">
        <f t="shared" si="180"/>
        <v>9.2184000034897977</v>
      </c>
      <c r="I2901" s="184">
        <f t="shared" si="181"/>
        <v>9.2184000034897977</v>
      </c>
    </row>
    <row r="2902" spans="1:9" s="2" customFormat="1" x14ac:dyDescent="0.2">
      <c r="A2902" s="185" t="s">
        <v>861</v>
      </c>
      <c r="B2902" s="182">
        <v>4000000000</v>
      </c>
      <c r="C2902" s="182">
        <v>2892409591</v>
      </c>
      <c r="D2902" s="182">
        <v>530501289</v>
      </c>
      <c r="E2902" s="182">
        <v>530501289</v>
      </c>
      <c r="F2902" s="183">
        <f t="shared" si="182"/>
        <v>1107590409</v>
      </c>
      <c r="G2902" s="184">
        <f t="shared" si="183"/>
        <v>72.310239774999999</v>
      </c>
      <c r="H2902" s="184">
        <f t="shared" si="180"/>
        <v>13.262532225000001</v>
      </c>
      <c r="I2902" s="184">
        <f t="shared" si="181"/>
        <v>13.262532225000001</v>
      </c>
    </row>
    <row r="2903" spans="1:9" s="2" customFormat="1" x14ac:dyDescent="0.2">
      <c r="A2903" s="185" t="s">
        <v>862</v>
      </c>
      <c r="B2903" s="182">
        <v>4689000000</v>
      </c>
      <c r="C2903" s="182">
        <v>4543625922</v>
      </c>
      <c r="D2903" s="182">
        <v>442737698</v>
      </c>
      <c r="E2903" s="182">
        <v>442737698</v>
      </c>
      <c r="F2903" s="183">
        <f t="shared" si="182"/>
        <v>145374078</v>
      </c>
      <c r="G2903" s="184">
        <f t="shared" si="183"/>
        <v>96.899678438899556</v>
      </c>
      <c r="H2903" s="184">
        <f t="shared" si="180"/>
        <v>9.4420494348475152</v>
      </c>
      <c r="I2903" s="184">
        <f t="shared" si="181"/>
        <v>9.4420494348475152</v>
      </c>
    </row>
    <row r="2904" spans="1:9" s="2" customFormat="1" x14ac:dyDescent="0.2">
      <c r="A2904" s="185" t="s">
        <v>863</v>
      </c>
      <c r="B2904" s="182">
        <v>5157723695</v>
      </c>
      <c r="C2904" s="182">
        <v>3473090736</v>
      </c>
      <c r="D2904" s="182">
        <v>613810752</v>
      </c>
      <c r="E2904" s="182">
        <v>613810752</v>
      </c>
      <c r="F2904" s="183">
        <f t="shared" si="182"/>
        <v>1684632959</v>
      </c>
      <c r="G2904" s="184">
        <f t="shared" si="183"/>
        <v>67.337665632745768</v>
      </c>
      <c r="H2904" s="184">
        <f t="shared" si="180"/>
        <v>11.900807183506949</v>
      </c>
      <c r="I2904" s="184">
        <f t="shared" si="181"/>
        <v>11.900807183506949</v>
      </c>
    </row>
    <row r="2905" spans="1:9" s="2" customFormat="1" x14ac:dyDescent="0.2">
      <c r="A2905" s="228" t="s">
        <v>864</v>
      </c>
      <c r="B2905" s="229">
        <v>1470000000</v>
      </c>
      <c r="C2905" s="229">
        <v>154933333</v>
      </c>
      <c r="D2905" s="229">
        <v>42933333</v>
      </c>
      <c r="E2905" s="229">
        <v>42933333</v>
      </c>
      <c r="F2905" s="230">
        <f t="shared" si="182"/>
        <v>1315066667</v>
      </c>
      <c r="G2905" s="191">
        <f t="shared" si="183"/>
        <v>10.539682517006803</v>
      </c>
      <c r="H2905" s="191">
        <f t="shared" si="180"/>
        <v>2.9206348979591836</v>
      </c>
      <c r="I2905" s="191">
        <f t="shared" si="181"/>
        <v>2.9206348979591836</v>
      </c>
    </row>
    <row r="2906" spans="1:9" s="2" customFormat="1" x14ac:dyDescent="0.2">
      <c r="A2906" s="228" t="s">
        <v>865</v>
      </c>
      <c r="B2906" s="229">
        <v>1955000000</v>
      </c>
      <c r="C2906" s="229">
        <v>1825865332</v>
      </c>
      <c r="D2906" s="229">
        <v>301185332.32999998</v>
      </c>
      <c r="E2906" s="229">
        <v>301185332.32999998</v>
      </c>
      <c r="F2906" s="230">
        <f t="shared" si="182"/>
        <v>129134668</v>
      </c>
      <c r="G2906" s="191">
        <f t="shared" si="183"/>
        <v>93.394646138107419</v>
      </c>
      <c r="H2906" s="191">
        <f t="shared" si="180"/>
        <v>15.405899351918157</v>
      </c>
      <c r="I2906" s="191">
        <f t="shared" si="181"/>
        <v>15.405899351918157</v>
      </c>
    </row>
    <row r="2907" spans="1:9" s="2" customFormat="1" x14ac:dyDescent="0.2">
      <c r="A2907" s="228" t="s">
        <v>866</v>
      </c>
      <c r="B2907" s="229">
        <v>575000000</v>
      </c>
      <c r="C2907" s="229">
        <v>490050000</v>
      </c>
      <c r="D2907" s="229">
        <v>37300000</v>
      </c>
      <c r="E2907" s="229">
        <v>37300000</v>
      </c>
      <c r="F2907" s="230">
        <f t="shared" si="182"/>
        <v>84950000</v>
      </c>
      <c r="G2907" s="191">
        <f t="shared" si="183"/>
        <v>85.22608695652174</v>
      </c>
      <c r="H2907" s="191">
        <f t="shared" si="180"/>
        <v>6.4869565217391303</v>
      </c>
      <c r="I2907" s="191">
        <f t="shared" si="181"/>
        <v>6.4869565217391303</v>
      </c>
    </row>
    <row r="2908" spans="1:9" s="2" customFormat="1" x14ac:dyDescent="0.2">
      <c r="A2908" s="185" t="s">
        <v>867</v>
      </c>
      <c r="B2908" s="182">
        <v>4625000000</v>
      </c>
      <c r="C2908" s="182">
        <v>3081324742</v>
      </c>
      <c r="D2908" s="182">
        <v>510613715</v>
      </c>
      <c r="E2908" s="182">
        <v>510613715</v>
      </c>
      <c r="F2908" s="183">
        <f t="shared" si="182"/>
        <v>1543675258</v>
      </c>
      <c r="G2908" s="184">
        <f t="shared" si="183"/>
        <v>66.62323766486486</v>
      </c>
      <c r="H2908" s="184">
        <f t="shared" si="180"/>
        <v>11.040296540540542</v>
      </c>
      <c r="I2908" s="184">
        <f t="shared" si="181"/>
        <v>11.040296540540542</v>
      </c>
    </row>
    <row r="2909" spans="1:9" s="2" customFormat="1" x14ac:dyDescent="0.2">
      <c r="A2909" s="185" t="s">
        <v>868</v>
      </c>
      <c r="B2909" s="182">
        <v>1015000000</v>
      </c>
      <c r="C2909" s="182">
        <v>1000650001</v>
      </c>
      <c r="D2909" s="182">
        <v>246350001</v>
      </c>
      <c r="E2909" s="182">
        <v>246350001</v>
      </c>
      <c r="F2909" s="183">
        <f t="shared" si="182"/>
        <v>14349999</v>
      </c>
      <c r="G2909" s="184">
        <f t="shared" si="183"/>
        <v>98.586206995073894</v>
      </c>
      <c r="H2909" s="184">
        <f t="shared" si="180"/>
        <v>24.270936059113303</v>
      </c>
      <c r="I2909" s="184">
        <f t="shared" si="181"/>
        <v>24.270936059113303</v>
      </c>
    </row>
    <row r="2910" spans="1:9" s="2" customFormat="1" x14ac:dyDescent="0.2">
      <c r="A2910" s="185" t="s">
        <v>869</v>
      </c>
      <c r="B2910" s="182">
        <v>360000000</v>
      </c>
      <c r="C2910" s="182">
        <v>348040000</v>
      </c>
      <c r="D2910" s="182">
        <v>73640000</v>
      </c>
      <c r="E2910" s="182">
        <v>73640000</v>
      </c>
      <c r="F2910" s="183">
        <f t="shared" si="182"/>
        <v>11960000</v>
      </c>
      <c r="G2910" s="184">
        <f t="shared" si="183"/>
        <v>96.677777777777777</v>
      </c>
      <c r="H2910" s="184">
        <f t="shared" si="180"/>
        <v>20.455555555555556</v>
      </c>
      <c r="I2910" s="184">
        <f t="shared" si="181"/>
        <v>20.455555555555556</v>
      </c>
    </row>
    <row r="2911" spans="1:9" s="2" customFormat="1" x14ac:dyDescent="0.2">
      <c r="A2911" s="228" t="s">
        <v>870</v>
      </c>
      <c r="B2911" s="229">
        <v>3700000000</v>
      </c>
      <c r="C2911" s="229">
        <v>2969334426</v>
      </c>
      <c r="D2911" s="229">
        <v>864279532</v>
      </c>
      <c r="E2911" s="229">
        <v>864279532</v>
      </c>
      <c r="F2911" s="230">
        <f t="shared" si="182"/>
        <v>730665574</v>
      </c>
      <c r="G2911" s="191">
        <f t="shared" si="183"/>
        <v>80.252281783783786</v>
      </c>
      <c r="H2911" s="191">
        <f t="shared" si="180"/>
        <v>23.358906270270271</v>
      </c>
      <c r="I2911" s="191">
        <f t="shared" si="181"/>
        <v>23.358906270270271</v>
      </c>
    </row>
    <row r="2912" spans="1:9" s="2" customFormat="1" x14ac:dyDescent="0.2">
      <c r="A2912" s="185" t="s">
        <v>871</v>
      </c>
      <c r="B2912" s="182">
        <v>4362906240</v>
      </c>
      <c r="C2912" s="182">
        <v>3540611400</v>
      </c>
      <c r="D2912" s="182">
        <v>947052233</v>
      </c>
      <c r="E2912" s="182">
        <v>947052233</v>
      </c>
      <c r="F2912" s="183">
        <f t="shared" si="182"/>
        <v>822294840</v>
      </c>
      <c r="G2912" s="184">
        <f t="shared" si="183"/>
        <v>81.152589701308813</v>
      </c>
      <c r="H2912" s="184">
        <f t="shared" si="180"/>
        <v>21.706912340156087</v>
      </c>
      <c r="I2912" s="184">
        <f t="shared" si="181"/>
        <v>21.706912340156087</v>
      </c>
    </row>
    <row r="2913" spans="1:9" s="2" customFormat="1" x14ac:dyDescent="0.2">
      <c r="A2913" s="228" t="s">
        <v>872</v>
      </c>
      <c r="B2913" s="229">
        <v>800000000</v>
      </c>
      <c r="C2913" s="229">
        <v>274728773</v>
      </c>
      <c r="D2913" s="229">
        <v>96188285</v>
      </c>
      <c r="E2913" s="229">
        <v>96188285</v>
      </c>
      <c r="F2913" s="230">
        <f t="shared" si="182"/>
        <v>525271227</v>
      </c>
      <c r="G2913" s="191">
        <f t="shared" si="183"/>
        <v>34.341096624999999</v>
      </c>
      <c r="H2913" s="191">
        <f t="shared" si="180"/>
        <v>12.023535624999999</v>
      </c>
      <c r="I2913" s="191">
        <f t="shared" si="181"/>
        <v>12.023535624999999</v>
      </c>
    </row>
    <row r="2914" spans="1:9" s="2" customFormat="1" x14ac:dyDescent="0.2">
      <c r="A2914" s="167" t="s">
        <v>873</v>
      </c>
      <c r="B2914" s="231">
        <v>836122644636</v>
      </c>
      <c r="C2914" s="231">
        <v>260822590349.42001</v>
      </c>
      <c r="D2914" s="231">
        <v>166242204529.84</v>
      </c>
      <c r="E2914" s="231">
        <v>166199515643.84</v>
      </c>
      <c r="F2914" s="232">
        <f t="shared" si="182"/>
        <v>575300054286.57996</v>
      </c>
      <c r="G2914" s="233">
        <f t="shared" si="183"/>
        <v>31.194298111967445</v>
      </c>
      <c r="H2914" s="233">
        <f t="shared" si="180"/>
        <v>19.882514317288027</v>
      </c>
      <c r="I2914" s="233">
        <f t="shared" si="181"/>
        <v>19.877408740220613</v>
      </c>
    </row>
    <row r="2915" spans="1:9" s="2" customFormat="1" x14ac:dyDescent="0.2">
      <c r="A2915" s="167" t="s">
        <v>109</v>
      </c>
      <c r="B2915" s="231">
        <v>682283800000</v>
      </c>
      <c r="C2915" s="231">
        <v>198738370025.54001</v>
      </c>
      <c r="D2915" s="231">
        <v>145828730743.82001</v>
      </c>
      <c r="E2915" s="231">
        <v>145786041857.82001</v>
      </c>
      <c r="F2915" s="232">
        <f t="shared" si="182"/>
        <v>483545429974.45996</v>
      </c>
      <c r="G2915" s="233">
        <f t="shared" si="183"/>
        <v>29.128402290299139</v>
      </c>
      <c r="H2915" s="233">
        <f t="shared" si="180"/>
        <v>21.373617656438569</v>
      </c>
      <c r="I2915" s="233">
        <f t="shared" si="181"/>
        <v>21.367360892610964</v>
      </c>
    </row>
    <row r="2916" spans="1:9" s="2" customFormat="1" x14ac:dyDescent="0.2">
      <c r="A2916" s="167" t="s">
        <v>28</v>
      </c>
      <c r="B2916" s="231">
        <v>237227900000</v>
      </c>
      <c r="C2916" s="231">
        <v>81993471203</v>
      </c>
      <c r="D2916" s="231">
        <v>81993471203</v>
      </c>
      <c r="E2916" s="231">
        <v>81993471203</v>
      </c>
      <c r="F2916" s="232">
        <f t="shared" si="182"/>
        <v>155234428797</v>
      </c>
      <c r="G2916" s="233">
        <f t="shared" si="183"/>
        <v>34.563165295060152</v>
      </c>
      <c r="H2916" s="233">
        <f t="shared" si="180"/>
        <v>34.563165295060152</v>
      </c>
      <c r="I2916" s="233">
        <f t="shared" si="181"/>
        <v>34.563165295060152</v>
      </c>
    </row>
    <row r="2917" spans="1:9" s="2" customFormat="1" x14ac:dyDescent="0.2">
      <c r="A2917" s="185" t="s">
        <v>110</v>
      </c>
      <c r="B2917" s="182">
        <v>147392500000</v>
      </c>
      <c r="C2917" s="182">
        <v>54753864729</v>
      </c>
      <c r="D2917" s="182">
        <v>54753864729</v>
      </c>
      <c r="E2917" s="182">
        <v>54753864729</v>
      </c>
      <c r="F2917" s="183">
        <f t="shared" si="182"/>
        <v>92638635271</v>
      </c>
      <c r="G2917" s="184">
        <f t="shared" si="183"/>
        <v>37.148338435809144</v>
      </c>
      <c r="H2917" s="184">
        <f t="shared" si="180"/>
        <v>37.148338435809144</v>
      </c>
      <c r="I2917" s="184">
        <f t="shared" si="181"/>
        <v>37.148338435809144</v>
      </c>
    </row>
    <row r="2918" spans="1:9" s="2" customFormat="1" x14ac:dyDescent="0.2">
      <c r="A2918" s="185" t="s">
        <v>111</v>
      </c>
      <c r="B2918" s="182">
        <v>52193900000</v>
      </c>
      <c r="C2918" s="182">
        <v>21301089991</v>
      </c>
      <c r="D2918" s="182">
        <v>21301089991</v>
      </c>
      <c r="E2918" s="182">
        <v>21301089991</v>
      </c>
      <c r="F2918" s="183">
        <f t="shared" si="182"/>
        <v>30892810009</v>
      </c>
      <c r="G2918" s="184">
        <f t="shared" si="183"/>
        <v>40.811454961211943</v>
      </c>
      <c r="H2918" s="184">
        <f t="shared" si="180"/>
        <v>40.811454961211943</v>
      </c>
      <c r="I2918" s="184">
        <f t="shared" si="181"/>
        <v>40.811454961211943</v>
      </c>
    </row>
    <row r="2919" spans="1:9" s="2" customFormat="1" x14ac:dyDescent="0.2">
      <c r="A2919" s="185" t="s">
        <v>112</v>
      </c>
      <c r="B2919" s="182">
        <v>8654100000</v>
      </c>
      <c r="C2919" s="182">
        <v>3762311307</v>
      </c>
      <c r="D2919" s="182">
        <v>3762311307</v>
      </c>
      <c r="E2919" s="182">
        <v>3762311307</v>
      </c>
      <c r="F2919" s="183">
        <f t="shared" si="182"/>
        <v>4891788693</v>
      </c>
      <c r="G2919" s="184">
        <f t="shared" si="183"/>
        <v>43.474322078552362</v>
      </c>
      <c r="H2919" s="184">
        <f t="shared" si="180"/>
        <v>43.474322078552362</v>
      </c>
      <c r="I2919" s="184">
        <f t="shared" si="181"/>
        <v>43.474322078552362</v>
      </c>
    </row>
    <row r="2920" spans="1:9" s="2" customFormat="1" x14ac:dyDescent="0.2">
      <c r="A2920" s="185" t="s">
        <v>217</v>
      </c>
      <c r="B2920" s="182">
        <v>22531700000</v>
      </c>
      <c r="C2920" s="182">
        <v>0</v>
      </c>
      <c r="D2920" s="182">
        <v>0</v>
      </c>
      <c r="E2920" s="182">
        <v>0</v>
      </c>
      <c r="F2920" s="183">
        <f t="shared" si="182"/>
        <v>22531700000</v>
      </c>
      <c r="G2920" s="184">
        <f t="shared" si="183"/>
        <v>0</v>
      </c>
      <c r="H2920" s="184">
        <f t="shared" si="180"/>
        <v>0</v>
      </c>
      <c r="I2920" s="184">
        <f t="shared" si="181"/>
        <v>0</v>
      </c>
    </row>
    <row r="2921" spans="1:9" s="2" customFormat="1" x14ac:dyDescent="0.2">
      <c r="A2921" s="228" t="s">
        <v>150</v>
      </c>
      <c r="B2921" s="229">
        <v>3906400000</v>
      </c>
      <c r="C2921" s="229">
        <v>1462732843</v>
      </c>
      <c r="D2921" s="229">
        <v>1462732843</v>
      </c>
      <c r="E2921" s="229">
        <v>1462732843</v>
      </c>
      <c r="F2921" s="230">
        <f t="shared" si="182"/>
        <v>2443667157</v>
      </c>
      <c r="G2921" s="191">
        <f t="shared" si="183"/>
        <v>37.444522911120217</v>
      </c>
      <c r="H2921" s="191">
        <f t="shared" si="180"/>
        <v>37.444522911120217</v>
      </c>
      <c r="I2921" s="191">
        <f t="shared" si="181"/>
        <v>37.444522911120217</v>
      </c>
    </row>
    <row r="2922" spans="1:9" s="2" customFormat="1" x14ac:dyDescent="0.2">
      <c r="A2922" s="185" t="s">
        <v>151</v>
      </c>
      <c r="B2922" s="182">
        <v>402300000</v>
      </c>
      <c r="C2922" s="182">
        <v>140384676</v>
      </c>
      <c r="D2922" s="182">
        <v>140384676</v>
      </c>
      <c r="E2922" s="182">
        <v>140384676</v>
      </c>
      <c r="F2922" s="183">
        <f t="shared" si="182"/>
        <v>261915324</v>
      </c>
      <c r="G2922" s="184">
        <f t="shared" si="183"/>
        <v>34.895519761372114</v>
      </c>
      <c r="H2922" s="184">
        <f t="shared" si="180"/>
        <v>34.895519761372114</v>
      </c>
      <c r="I2922" s="184">
        <f t="shared" si="181"/>
        <v>34.895519761372114</v>
      </c>
    </row>
    <row r="2923" spans="1:9" s="2" customFormat="1" x14ac:dyDescent="0.2">
      <c r="A2923" s="228" t="s">
        <v>636</v>
      </c>
      <c r="B2923" s="229">
        <v>630300000</v>
      </c>
      <c r="C2923" s="229">
        <v>0</v>
      </c>
      <c r="D2923" s="229">
        <v>0</v>
      </c>
      <c r="E2923" s="229">
        <v>0</v>
      </c>
      <c r="F2923" s="230">
        <f t="shared" si="182"/>
        <v>630300000</v>
      </c>
      <c r="G2923" s="191">
        <f t="shared" si="183"/>
        <v>0</v>
      </c>
      <c r="H2923" s="191">
        <f t="shared" si="180"/>
        <v>0</v>
      </c>
      <c r="I2923" s="191">
        <f t="shared" si="181"/>
        <v>0</v>
      </c>
    </row>
    <row r="2924" spans="1:9" s="2" customFormat="1" x14ac:dyDescent="0.2">
      <c r="A2924" s="185" t="s">
        <v>152</v>
      </c>
      <c r="B2924" s="182">
        <v>1516700000</v>
      </c>
      <c r="C2924" s="182">
        <v>573087657</v>
      </c>
      <c r="D2924" s="182">
        <v>573087657</v>
      </c>
      <c r="E2924" s="182">
        <v>573087657</v>
      </c>
      <c r="F2924" s="183">
        <f t="shared" si="182"/>
        <v>943612343</v>
      </c>
      <c r="G2924" s="184">
        <f t="shared" si="183"/>
        <v>37.785168919364409</v>
      </c>
      <c r="H2924" s="184">
        <f t="shared" si="180"/>
        <v>37.785168919364409</v>
      </c>
      <c r="I2924" s="184">
        <f t="shared" si="181"/>
        <v>37.785168919364409</v>
      </c>
    </row>
    <row r="2925" spans="1:9" s="2" customFormat="1" x14ac:dyDescent="0.2">
      <c r="A2925" s="167" t="s">
        <v>29</v>
      </c>
      <c r="B2925" s="231">
        <v>147778300000</v>
      </c>
      <c r="C2925" s="231">
        <v>82839055423</v>
      </c>
      <c r="D2925" s="231">
        <v>29931756308.68</v>
      </c>
      <c r="E2925" s="231">
        <v>29904627027.68</v>
      </c>
      <c r="F2925" s="232">
        <f t="shared" si="182"/>
        <v>64939244577</v>
      </c>
      <c r="G2925" s="233">
        <f t="shared" si="183"/>
        <v>56.056305575987821</v>
      </c>
      <c r="H2925" s="233">
        <f t="shared" si="180"/>
        <v>20.254500362150601</v>
      </c>
      <c r="I2925" s="233">
        <f t="shared" si="181"/>
        <v>20.236142266949884</v>
      </c>
    </row>
    <row r="2926" spans="1:9" s="2" customFormat="1" x14ac:dyDescent="0.2">
      <c r="A2926" s="185" t="s">
        <v>113</v>
      </c>
      <c r="B2926" s="182">
        <v>147778300000</v>
      </c>
      <c r="C2926" s="182">
        <v>82839055423</v>
      </c>
      <c r="D2926" s="182">
        <v>29931756308.68</v>
      </c>
      <c r="E2926" s="182">
        <v>29904627027.68</v>
      </c>
      <c r="F2926" s="183">
        <f t="shared" si="182"/>
        <v>64939244577</v>
      </c>
      <c r="G2926" s="184">
        <f t="shared" si="183"/>
        <v>56.056305575987821</v>
      </c>
      <c r="H2926" s="184">
        <f t="shared" si="180"/>
        <v>20.254500362150601</v>
      </c>
      <c r="I2926" s="184">
        <f t="shared" si="181"/>
        <v>20.236142266949884</v>
      </c>
    </row>
    <row r="2927" spans="1:9" s="2" customFormat="1" x14ac:dyDescent="0.2">
      <c r="A2927" s="167" t="s">
        <v>30</v>
      </c>
      <c r="B2927" s="231">
        <v>292294300000</v>
      </c>
      <c r="C2927" s="231">
        <v>30869785633.540001</v>
      </c>
      <c r="D2927" s="231">
        <v>30867445466.139999</v>
      </c>
      <c r="E2927" s="231">
        <v>30851885861.139999</v>
      </c>
      <c r="F2927" s="232">
        <f t="shared" si="182"/>
        <v>261424514366.45999</v>
      </c>
      <c r="G2927" s="233">
        <f t="shared" si="183"/>
        <v>10.561200007506134</v>
      </c>
      <c r="H2927" s="233">
        <f t="shared" si="180"/>
        <v>10.560399387240874</v>
      </c>
      <c r="I2927" s="233">
        <f t="shared" si="181"/>
        <v>10.555076120588051</v>
      </c>
    </row>
    <row r="2928" spans="1:9" s="2" customFormat="1" x14ac:dyDescent="0.2">
      <c r="A2928" s="185" t="s">
        <v>874</v>
      </c>
      <c r="B2928" s="182">
        <v>81788000000</v>
      </c>
      <c r="C2928" s="182">
        <v>25442222974</v>
      </c>
      <c r="D2928" s="182">
        <v>25442222974</v>
      </c>
      <c r="E2928" s="182">
        <v>25426663369</v>
      </c>
      <c r="F2928" s="183">
        <f t="shared" si="182"/>
        <v>56345777026</v>
      </c>
      <c r="G2928" s="184">
        <f t="shared" si="183"/>
        <v>31.107525522081481</v>
      </c>
      <c r="H2928" s="184">
        <f t="shared" si="180"/>
        <v>31.107525522081481</v>
      </c>
      <c r="I2928" s="184">
        <f t="shared" si="181"/>
        <v>31.088501209223846</v>
      </c>
    </row>
    <row r="2929" spans="1:9" s="2" customFormat="1" x14ac:dyDescent="0.2">
      <c r="A2929" s="228" t="s">
        <v>115</v>
      </c>
      <c r="B2929" s="229">
        <v>98569000000</v>
      </c>
      <c r="C2929" s="229">
        <v>0</v>
      </c>
      <c r="D2929" s="229">
        <v>0</v>
      </c>
      <c r="E2929" s="229">
        <v>0</v>
      </c>
      <c r="F2929" s="230">
        <f t="shared" si="182"/>
        <v>98569000000</v>
      </c>
      <c r="G2929" s="191">
        <f t="shared" si="183"/>
        <v>0</v>
      </c>
      <c r="H2929" s="191">
        <f t="shared" si="180"/>
        <v>0</v>
      </c>
      <c r="I2929" s="191">
        <f t="shared" si="181"/>
        <v>0</v>
      </c>
    </row>
    <row r="2930" spans="1:9" s="2" customFormat="1" x14ac:dyDescent="0.2">
      <c r="A2930" s="228" t="s">
        <v>153</v>
      </c>
      <c r="B2930" s="229">
        <v>9684600000</v>
      </c>
      <c r="C2930" s="229">
        <v>3212938800</v>
      </c>
      <c r="D2930" s="229">
        <v>3212938800</v>
      </c>
      <c r="E2930" s="229">
        <v>3212938800</v>
      </c>
      <c r="F2930" s="230">
        <f t="shared" si="182"/>
        <v>6471661200</v>
      </c>
      <c r="G2930" s="191">
        <f t="shared" si="183"/>
        <v>33.175751192615074</v>
      </c>
      <c r="H2930" s="191">
        <f t="shared" si="180"/>
        <v>33.175751192615074</v>
      </c>
      <c r="I2930" s="191">
        <f t="shared" si="181"/>
        <v>33.175751192615074</v>
      </c>
    </row>
    <row r="2931" spans="1:9" s="2" customFormat="1" x14ac:dyDescent="0.2">
      <c r="A2931" s="185" t="s">
        <v>117</v>
      </c>
      <c r="B2931" s="182">
        <v>8893200000</v>
      </c>
      <c r="C2931" s="182">
        <v>1208043000</v>
      </c>
      <c r="D2931" s="182">
        <v>1208043000</v>
      </c>
      <c r="E2931" s="182">
        <v>1208043000</v>
      </c>
      <c r="F2931" s="183">
        <f t="shared" si="182"/>
        <v>7685157000</v>
      </c>
      <c r="G2931" s="184">
        <f t="shared" si="183"/>
        <v>13.583895560653083</v>
      </c>
      <c r="H2931" s="184">
        <f t="shared" si="180"/>
        <v>13.583895560653083</v>
      </c>
      <c r="I2931" s="184">
        <f t="shared" si="181"/>
        <v>13.583895560653083</v>
      </c>
    </row>
    <row r="2932" spans="1:9" s="2" customFormat="1" x14ac:dyDescent="0.2">
      <c r="A2932" s="185" t="s">
        <v>118</v>
      </c>
      <c r="B2932" s="182">
        <v>900000000</v>
      </c>
      <c r="C2932" s="182">
        <v>286967747</v>
      </c>
      <c r="D2932" s="182">
        <v>286967747</v>
      </c>
      <c r="E2932" s="182">
        <v>286967747</v>
      </c>
      <c r="F2932" s="183">
        <f t="shared" si="182"/>
        <v>613032253</v>
      </c>
      <c r="G2932" s="184">
        <f t="shared" si="183"/>
        <v>31.885305222222222</v>
      </c>
      <c r="H2932" s="184">
        <f t="shared" si="180"/>
        <v>31.885305222222222</v>
      </c>
      <c r="I2932" s="184">
        <f t="shared" si="181"/>
        <v>31.885305222222222</v>
      </c>
    </row>
    <row r="2933" spans="1:9" s="2" customFormat="1" x14ac:dyDescent="0.2">
      <c r="A2933" s="185" t="s">
        <v>124</v>
      </c>
      <c r="B2933" s="182">
        <v>92132500000</v>
      </c>
      <c r="C2933" s="182">
        <v>696933087.53999996</v>
      </c>
      <c r="D2933" s="182">
        <v>694592920.13999999</v>
      </c>
      <c r="E2933" s="182">
        <v>694592920.13999999</v>
      </c>
      <c r="F2933" s="183">
        <f t="shared" si="182"/>
        <v>91435566912.460007</v>
      </c>
      <c r="G2933" s="184">
        <f t="shared" si="183"/>
        <v>0.75644651728760204</v>
      </c>
      <c r="H2933" s="184">
        <f t="shared" si="180"/>
        <v>0.75390651522535479</v>
      </c>
      <c r="I2933" s="184">
        <f t="shared" si="181"/>
        <v>0.75390651522535479</v>
      </c>
    </row>
    <row r="2934" spans="1:9" s="2" customFormat="1" x14ac:dyDescent="0.2">
      <c r="A2934" s="185" t="s">
        <v>306</v>
      </c>
      <c r="B2934" s="182">
        <v>59000000</v>
      </c>
      <c r="C2934" s="182">
        <v>12300000</v>
      </c>
      <c r="D2934" s="182">
        <v>12300000</v>
      </c>
      <c r="E2934" s="182">
        <v>12300000</v>
      </c>
      <c r="F2934" s="183">
        <f t="shared" si="182"/>
        <v>46700000</v>
      </c>
      <c r="G2934" s="184">
        <f t="shared" si="183"/>
        <v>20.847457627118644</v>
      </c>
      <c r="H2934" s="184">
        <f t="shared" si="180"/>
        <v>20.847457627118644</v>
      </c>
      <c r="I2934" s="184">
        <f t="shared" si="181"/>
        <v>20.847457627118644</v>
      </c>
    </row>
    <row r="2935" spans="1:9" s="2" customFormat="1" x14ac:dyDescent="0.2">
      <c r="A2935" s="185" t="s">
        <v>875</v>
      </c>
      <c r="B2935" s="182">
        <v>268000000</v>
      </c>
      <c r="C2935" s="182">
        <v>10380025</v>
      </c>
      <c r="D2935" s="182">
        <v>10380025</v>
      </c>
      <c r="E2935" s="182">
        <v>10380025</v>
      </c>
      <c r="F2935" s="183">
        <f t="shared" si="182"/>
        <v>257619975</v>
      </c>
      <c r="G2935" s="184">
        <f t="shared" si="183"/>
        <v>3.8731436567164179</v>
      </c>
      <c r="H2935" s="184">
        <f t="shared" si="180"/>
        <v>3.8731436567164179</v>
      </c>
      <c r="I2935" s="184">
        <f t="shared" si="181"/>
        <v>3.8731436567164179</v>
      </c>
    </row>
    <row r="2936" spans="1:9" s="2" customFormat="1" x14ac:dyDescent="0.2">
      <c r="A2936" s="171" t="s">
        <v>127</v>
      </c>
      <c r="B2936" s="172">
        <v>4983300000</v>
      </c>
      <c r="C2936" s="172">
        <v>3036057766</v>
      </c>
      <c r="D2936" s="172">
        <v>3036057766</v>
      </c>
      <c r="E2936" s="172">
        <v>3036057766</v>
      </c>
      <c r="F2936" s="173">
        <f t="shared" si="182"/>
        <v>1947242234</v>
      </c>
      <c r="G2936" s="174">
        <f t="shared" si="183"/>
        <v>60.924643629723278</v>
      </c>
      <c r="H2936" s="174">
        <f t="shared" si="180"/>
        <v>60.924643629723278</v>
      </c>
      <c r="I2936" s="174">
        <f t="shared" si="181"/>
        <v>60.924643629723278</v>
      </c>
    </row>
    <row r="2937" spans="1:9" s="2" customFormat="1" x14ac:dyDescent="0.2">
      <c r="A2937" s="228" t="s">
        <v>128</v>
      </c>
      <c r="B2937" s="229">
        <v>3427800000</v>
      </c>
      <c r="C2937" s="229">
        <v>3036057766</v>
      </c>
      <c r="D2937" s="229">
        <v>3036057766</v>
      </c>
      <c r="E2937" s="229">
        <v>3036057766</v>
      </c>
      <c r="F2937" s="230">
        <f t="shared" si="182"/>
        <v>391742234</v>
      </c>
      <c r="G2937" s="191">
        <f t="shared" si="183"/>
        <v>88.571613454693974</v>
      </c>
      <c r="H2937" s="191">
        <f t="shared" si="180"/>
        <v>88.571613454693974</v>
      </c>
      <c r="I2937" s="191">
        <f t="shared" si="181"/>
        <v>88.571613454693974</v>
      </c>
    </row>
    <row r="2938" spans="1:9" s="2" customFormat="1" x14ac:dyDescent="0.2">
      <c r="A2938" s="185" t="s">
        <v>130</v>
      </c>
      <c r="B2938" s="182">
        <v>1555500000</v>
      </c>
      <c r="C2938" s="182">
        <v>0</v>
      </c>
      <c r="D2938" s="182">
        <v>0</v>
      </c>
      <c r="E2938" s="182">
        <v>0</v>
      </c>
      <c r="F2938" s="183">
        <f t="shared" si="182"/>
        <v>1555500000</v>
      </c>
      <c r="G2938" s="184">
        <f t="shared" si="183"/>
        <v>0</v>
      </c>
      <c r="H2938" s="184">
        <f t="shared" si="180"/>
        <v>0</v>
      </c>
      <c r="I2938" s="184">
        <f t="shared" si="181"/>
        <v>0</v>
      </c>
    </row>
    <row r="2939" spans="1:9" s="2" customFormat="1" x14ac:dyDescent="0.2">
      <c r="A2939" s="167" t="s">
        <v>131</v>
      </c>
      <c r="B2939" s="231">
        <v>153838844636</v>
      </c>
      <c r="C2939" s="231">
        <v>62084220323.880005</v>
      </c>
      <c r="D2939" s="231">
        <v>20413473786.02</v>
      </c>
      <c r="E2939" s="231">
        <v>20413473786.02</v>
      </c>
      <c r="F2939" s="232">
        <f t="shared" si="182"/>
        <v>91754624312.119995</v>
      </c>
      <c r="G2939" s="233">
        <f t="shared" si="183"/>
        <v>40.356660550056944</v>
      </c>
      <c r="H2939" s="233">
        <f t="shared" si="180"/>
        <v>13.269388387777207</v>
      </c>
      <c r="I2939" s="233">
        <f t="shared" si="181"/>
        <v>13.269388387777207</v>
      </c>
    </row>
    <row r="2940" spans="1:9" s="2" customFormat="1" x14ac:dyDescent="0.2">
      <c r="A2940" s="167" t="s">
        <v>1659</v>
      </c>
      <c r="B2940" s="231">
        <v>153838844636</v>
      </c>
      <c r="C2940" s="231">
        <v>62084220323.880005</v>
      </c>
      <c r="D2940" s="231">
        <v>20413473786.02</v>
      </c>
      <c r="E2940" s="231">
        <v>20413473786.02</v>
      </c>
      <c r="F2940" s="232">
        <f t="shared" si="182"/>
        <v>91754624312.119995</v>
      </c>
      <c r="G2940" s="233">
        <f t="shared" si="183"/>
        <v>40.356660550056944</v>
      </c>
      <c r="H2940" s="233">
        <f t="shared" si="180"/>
        <v>13.269388387777207</v>
      </c>
      <c r="I2940" s="233">
        <f t="shared" si="181"/>
        <v>13.269388387777207</v>
      </c>
    </row>
    <row r="2941" spans="1:9" s="2" customFormat="1" x14ac:dyDescent="0.2">
      <c r="A2941" s="228" t="s">
        <v>876</v>
      </c>
      <c r="B2941" s="229">
        <v>15070568600</v>
      </c>
      <c r="C2941" s="229">
        <v>12579352462</v>
      </c>
      <c r="D2941" s="229">
        <v>2753829603</v>
      </c>
      <c r="E2941" s="229">
        <v>2753829603</v>
      </c>
      <c r="F2941" s="230">
        <f t="shared" si="182"/>
        <v>2491216138</v>
      </c>
      <c r="G2941" s="191">
        <f t="shared" si="183"/>
        <v>83.469660607231503</v>
      </c>
      <c r="H2941" s="191">
        <f t="shared" si="180"/>
        <v>18.272897832136206</v>
      </c>
      <c r="I2941" s="191">
        <f t="shared" si="181"/>
        <v>18.272897832136206</v>
      </c>
    </row>
    <row r="2942" spans="1:9" s="2" customFormat="1" x14ac:dyDescent="0.2">
      <c r="A2942" s="185" t="s">
        <v>877</v>
      </c>
      <c r="B2942" s="182">
        <v>20186425298</v>
      </c>
      <c r="C2942" s="182">
        <v>4090941564</v>
      </c>
      <c r="D2942" s="182">
        <v>855786678</v>
      </c>
      <c r="E2942" s="182">
        <v>855786678</v>
      </c>
      <c r="F2942" s="183">
        <f t="shared" si="182"/>
        <v>16095483734</v>
      </c>
      <c r="G2942" s="184">
        <f t="shared" si="183"/>
        <v>20.265804884262078</v>
      </c>
      <c r="H2942" s="184">
        <f t="shared" si="180"/>
        <v>4.239416664251042</v>
      </c>
      <c r="I2942" s="184">
        <f t="shared" si="181"/>
        <v>4.239416664251042</v>
      </c>
    </row>
    <row r="2943" spans="1:9" s="2" customFormat="1" x14ac:dyDescent="0.2">
      <c r="A2943" s="228" t="s">
        <v>878</v>
      </c>
      <c r="B2943" s="229">
        <v>33536785131</v>
      </c>
      <c r="C2943" s="229">
        <v>3196100918</v>
      </c>
      <c r="D2943" s="229">
        <v>0</v>
      </c>
      <c r="E2943" s="229">
        <v>0</v>
      </c>
      <c r="F2943" s="230">
        <f t="shared" si="182"/>
        <v>30340684213</v>
      </c>
      <c r="G2943" s="191">
        <f t="shared" si="183"/>
        <v>9.5301350606968516</v>
      </c>
      <c r="H2943" s="191">
        <f t="shared" si="180"/>
        <v>0</v>
      </c>
      <c r="I2943" s="191">
        <f t="shared" si="181"/>
        <v>0</v>
      </c>
    </row>
    <row r="2944" spans="1:9" s="2" customFormat="1" x14ac:dyDescent="0.2">
      <c r="A2944" s="185" t="s">
        <v>879</v>
      </c>
      <c r="B2944" s="182">
        <v>63319764661</v>
      </c>
      <c r="C2944" s="182">
        <v>33760470168.880001</v>
      </c>
      <c r="D2944" s="182">
        <v>14594407512.02</v>
      </c>
      <c r="E2944" s="182">
        <v>14594407512.02</v>
      </c>
      <c r="F2944" s="183">
        <f t="shared" si="182"/>
        <v>29559294492.119999</v>
      </c>
      <c r="G2944" s="184">
        <f t="shared" si="183"/>
        <v>53.317428372682819</v>
      </c>
      <c r="H2944" s="184">
        <f t="shared" si="180"/>
        <v>23.0487393472721</v>
      </c>
      <c r="I2944" s="184">
        <f t="shared" si="181"/>
        <v>23.0487393472721</v>
      </c>
    </row>
    <row r="2945" spans="1:9" s="2" customFormat="1" x14ac:dyDescent="0.2">
      <c r="A2945" s="185" t="s">
        <v>880</v>
      </c>
      <c r="B2945" s="182">
        <v>20225300946</v>
      </c>
      <c r="C2945" s="182">
        <v>7480490489</v>
      </c>
      <c r="D2945" s="182">
        <v>1846720249</v>
      </c>
      <c r="E2945" s="182">
        <v>1846720249</v>
      </c>
      <c r="F2945" s="183">
        <f t="shared" si="182"/>
        <v>12744810457</v>
      </c>
      <c r="G2945" s="184">
        <f t="shared" si="183"/>
        <v>36.985805595537663</v>
      </c>
      <c r="H2945" s="184">
        <f t="shared" si="180"/>
        <v>9.1307429932963728</v>
      </c>
      <c r="I2945" s="184">
        <f t="shared" si="181"/>
        <v>9.1307429932963728</v>
      </c>
    </row>
    <row r="2946" spans="1:9" s="2" customFormat="1" x14ac:dyDescent="0.2">
      <c r="A2946" s="185" t="s">
        <v>881</v>
      </c>
      <c r="B2946" s="182">
        <v>1500000000</v>
      </c>
      <c r="C2946" s="182">
        <v>976864722</v>
      </c>
      <c r="D2946" s="182">
        <v>362729744</v>
      </c>
      <c r="E2946" s="182">
        <v>362729744</v>
      </c>
      <c r="F2946" s="183">
        <f t="shared" si="182"/>
        <v>523135278</v>
      </c>
      <c r="G2946" s="184">
        <f t="shared" si="183"/>
        <v>65.124314800000008</v>
      </c>
      <c r="H2946" s="184">
        <f t="shared" si="180"/>
        <v>24.181982933333334</v>
      </c>
      <c r="I2946" s="184">
        <f t="shared" si="181"/>
        <v>24.181982933333334</v>
      </c>
    </row>
    <row r="2947" spans="1:9" s="2" customFormat="1" x14ac:dyDescent="0.2">
      <c r="A2947" s="167" t="s">
        <v>882</v>
      </c>
      <c r="B2947" s="231">
        <v>1936451007000</v>
      </c>
      <c r="C2947" s="231">
        <v>757929147796.56006</v>
      </c>
      <c r="D2947" s="231">
        <v>681840750428.6001</v>
      </c>
      <c r="E2947" s="231">
        <v>669731891185.61011</v>
      </c>
      <c r="F2947" s="232">
        <f t="shared" si="182"/>
        <v>1178521859203.4399</v>
      </c>
      <c r="G2947" s="233">
        <f t="shared" si="183"/>
        <v>39.140114831552772</v>
      </c>
      <c r="H2947" s="233">
        <f t="shared" si="180"/>
        <v>35.210844372712813</v>
      </c>
      <c r="I2947" s="233">
        <f t="shared" si="181"/>
        <v>34.585532438704767</v>
      </c>
    </row>
    <row r="2948" spans="1:9" s="2" customFormat="1" x14ac:dyDescent="0.2">
      <c r="A2948" s="171" t="s">
        <v>109</v>
      </c>
      <c r="B2948" s="172">
        <v>1932451007000</v>
      </c>
      <c r="C2948" s="172">
        <v>756137890448.56006</v>
      </c>
      <c r="D2948" s="172">
        <v>681840750428.6001</v>
      </c>
      <c r="E2948" s="172">
        <v>669731891185.61011</v>
      </c>
      <c r="F2948" s="173">
        <f t="shared" si="182"/>
        <v>1176313116551.4399</v>
      </c>
      <c r="G2948" s="174">
        <f t="shared" si="183"/>
        <v>39.128437808232626</v>
      </c>
      <c r="H2948" s="174">
        <f t="shared" si="180"/>
        <v>35.283727657712369</v>
      </c>
      <c r="I2948" s="174">
        <f t="shared" si="181"/>
        <v>34.657121384170239</v>
      </c>
    </row>
    <row r="2949" spans="1:9" s="2" customFormat="1" x14ac:dyDescent="0.2">
      <c r="A2949" s="167" t="s">
        <v>28</v>
      </c>
      <c r="B2949" s="236">
        <v>1382475700000</v>
      </c>
      <c r="C2949" s="236">
        <v>509615430394.96002</v>
      </c>
      <c r="D2949" s="236">
        <v>508645256452.96002</v>
      </c>
      <c r="E2949" s="236">
        <v>506168104221.96002</v>
      </c>
      <c r="F2949" s="237">
        <f t="shared" si="182"/>
        <v>872860269605.04004</v>
      </c>
      <c r="G2949" s="233">
        <f t="shared" si="183"/>
        <v>36.862523543448908</v>
      </c>
      <c r="H2949" s="233">
        <f t="shared" si="180"/>
        <v>36.792346979622138</v>
      </c>
      <c r="I2949" s="233">
        <f t="shared" si="181"/>
        <v>36.613164645278033</v>
      </c>
    </row>
    <row r="2950" spans="1:9" s="2" customFormat="1" x14ac:dyDescent="0.2">
      <c r="A2950" s="228" t="s">
        <v>110</v>
      </c>
      <c r="B2950" s="229">
        <v>776737000000</v>
      </c>
      <c r="C2950" s="229">
        <v>272238640546</v>
      </c>
      <c r="D2950" s="229">
        <v>271707338502</v>
      </c>
      <c r="E2950" s="229">
        <v>271398038144</v>
      </c>
      <c r="F2950" s="230">
        <f t="shared" si="182"/>
        <v>504498359454</v>
      </c>
      <c r="G2950" s="191">
        <f t="shared" si="183"/>
        <v>35.049011511747217</v>
      </c>
      <c r="H2950" s="191">
        <f t="shared" si="180"/>
        <v>34.980609717574936</v>
      </c>
      <c r="I2950" s="191">
        <f t="shared" si="181"/>
        <v>34.94078924320587</v>
      </c>
    </row>
    <row r="2951" spans="1:9" s="2" customFormat="1" x14ac:dyDescent="0.2">
      <c r="A2951" s="228" t="s">
        <v>111</v>
      </c>
      <c r="B2951" s="229">
        <v>357631400000</v>
      </c>
      <c r="C2951" s="229">
        <v>140752179150</v>
      </c>
      <c r="D2951" s="229">
        <v>140695049150</v>
      </c>
      <c r="E2951" s="229">
        <v>138764945239</v>
      </c>
      <c r="F2951" s="230">
        <f t="shared" si="182"/>
        <v>216879220850</v>
      </c>
      <c r="G2951" s="191">
        <f t="shared" si="183"/>
        <v>39.356773244743046</v>
      </c>
      <c r="H2951" s="191">
        <f t="shared" ref="H2951:H3014" si="184">IFERROR(IF(D2951&gt;0,+D2951/B2951*100,0),0)</f>
        <v>39.340798696646885</v>
      </c>
      <c r="I2951" s="191">
        <f t="shared" ref="I2951:I3014" si="185">IFERROR(IF(E2951&gt;0,+E2951/B2951*100,0),0)</f>
        <v>38.801107855462355</v>
      </c>
    </row>
    <row r="2952" spans="1:9" s="2" customFormat="1" x14ac:dyDescent="0.2">
      <c r="A2952" s="185" t="s">
        <v>112</v>
      </c>
      <c r="B2952" s="182">
        <v>248107300000</v>
      </c>
      <c r="C2952" s="182">
        <v>96624610698.960007</v>
      </c>
      <c r="D2952" s="182">
        <v>96242868800.960007</v>
      </c>
      <c r="E2952" s="182">
        <v>96005120838.960007</v>
      </c>
      <c r="F2952" s="183">
        <f t="shared" si="182"/>
        <v>151482689301.03998</v>
      </c>
      <c r="G2952" s="184">
        <f t="shared" si="183"/>
        <v>38.944686713756511</v>
      </c>
      <c r="H2952" s="184">
        <f t="shared" si="184"/>
        <v>38.790825099043843</v>
      </c>
      <c r="I2952" s="184">
        <f t="shared" si="185"/>
        <v>38.695000444952647</v>
      </c>
    </row>
    <row r="2953" spans="1:9" s="2" customFormat="1" x14ac:dyDescent="0.2">
      <c r="A2953" s="171" t="s">
        <v>29</v>
      </c>
      <c r="B2953" s="172">
        <v>269397924000</v>
      </c>
      <c r="C2953" s="172">
        <v>118318021101.03999</v>
      </c>
      <c r="D2953" s="172">
        <v>93914327756.969986</v>
      </c>
      <c r="E2953" s="172">
        <v>93755968749.969986</v>
      </c>
      <c r="F2953" s="173">
        <f t="shared" ref="F2953:F3016" si="186">+B2953-C2953</f>
        <v>151079902898.96002</v>
      </c>
      <c r="G2953" s="174">
        <f t="shared" ref="G2953:G3016" si="187">IFERROR(IF(C2953&gt;0,+C2953/B2953*100,0),0)</f>
        <v>43.919425712070442</v>
      </c>
      <c r="H2953" s="174">
        <f t="shared" si="184"/>
        <v>34.860820886270076</v>
      </c>
      <c r="I2953" s="174">
        <f t="shared" si="185"/>
        <v>34.802038322303474</v>
      </c>
    </row>
    <row r="2954" spans="1:9" s="2" customFormat="1" x14ac:dyDescent="0.2">
      <c r="A2954" s="228" t="s">
        <v>113</v>
      </c>
      <c r="B2954" s="229">
        <v>269397924000</v>
      </c>
      <c r="C2954" s="229">
        <v>118318021101.03999</v>
      </c>
      <c r="D2954" s="229">
        <v>93914327756.969986</v>
      </c>
      <c r="E2954" s="229">
        <v>93755968749.969986</v>
      </c>
      <c r="F2954" s="230">
        <f t="shared" si="186"/>
        <v>151079902898.96002</v>
      </c>
      <c r="G2954" s="191">
        <f t="shared" si="187"/>
        <v>43.919425712070442</v>
      </c>
      <c r="H2954" s="191">
        <f t="shared" si="184"/>
        <v>34.860820886270076</v>
      </c>
      <c r="I2954" s="191">
        <f t="shared" si="185"/>
        <v>34.802038322303474</v>
      </c>
    </row>
    <row r="2955" spans="1:9" s="2" customFormat="1" x14ac:dyDescent="0.2">
      <c r="A2955" s="171" t="s">
        <v>30</v>
      </c>
      <c r="B2955" s="172">
        <v>167574032000</v>
      </c>
      <c r="C2955" s="172">
        <v>53396152495.779999</v>
      </c>
      <c r="D2955" s="172">
        <v>38511474474.93</v>
      </c>
      <c r="E2955" s="172">
        <v>36395833806.620003</v>
      </c>
      <c r="F2955" s="173">
        <f t="shared" si="186"/>
        <v>114177879504.22</v>
      </c>
      <c r="G2955" s="174">
        <f t="shared" si="187"/>
        <v>31.864216584452652</v>
      </c>
      <c r="H2955" s="174">
        <f t="shared" si="184"/>
        <v>22.981767530025177</v>
      </c>
      <c r="I2955" s="174">
        <f t="shared" si="185"/>
        <v>21.719256481588985</v>
      </c>
    </row>
    <row r="2956" spans="1:9" s="2" customFormat="1" x14ac:dyDescent="0.2">
      <c r="A2956" s="185" t="s">
        <v>883</v>
      </c>
      <c r="B2956" s="182">
        <v>44485732000</v>
      </c>
      <c r="C2956" s="182">
        <v>16624723926.85</v>
      </c>
      <c r="D2956" s="182">
        <v>3603574128.3000002</v>
      </c>
      <c r="E2956" s="182">
        <v>2671881717.9899998</v>
      </c>
      <c r="F2956" s="183">
        <f t="shared" si="186"/>
        <v>27861008073.150002</v>
      </c>
      <c r="G2956" s="184">
        <f t="shared" si="187"/>
        <v>37.370912378939835</v>
      </c>
      <c r="H2956" s="184">
        <f t="shared" si="184"/>
        <v>8.1005166517210512</v>
      </c>
      <c r="I2956" s="184">
        <f t="shared" si="185"/>
        <v>6.0061543282911467</v>
      </c>
    </row>
    <row r="2957" spans="1:9" s="2" customFormat="1" x14ac:dyDescent="0.2">
      <c r="A2957" s="185" t="s">
        <v>884</v>
      </c>
      <c r="B2957" s="182">
        <v>4229200000</v>
      </c>
      <c r="C2957" s="182">
        <v>1499263513.3</v>
      </c>
      <c r="D2957" s="182">
        <v>325963078</v>
      </c>
      <c r="E2957" s="182">
        <v>248970622</v>
      </c>
      <c r="F2957" s="183">
        <f t="shared" si="186"/>
        <v>2729936486.6999998</v>
      </c>
      <c r="G2957" s="184">
        <f t="shared" si="187"/>
        <v>35.450286420599639</v>
      </c>
      <c r="H2957" s="184">
        <f t="shared" si="184"/>
        <v>7.707440603423815</v>
      </c>
      <c r="I2957" s="184">
        <f t="shared" si="185"/>
        <v>5.8869436772912138</v>
      </c>
    </row>
    <row r="2958" spans="1:9" s="2" customFormat="1" x14ac:dyDescent="0.2">
      <c r="A2958" s="185" t="s">
        <v>885</v>
      </c>
      <c r="B2958" s="182">
        <v>165500000</v>
      </c>
      <c r="C2958" s="182">
        <v>34582213</v>
      </c>
      <c r="D2958" s="182">
        <v>0</v>
      </c>
      <c r="E2958" s="182">
        <v>0</v>
      </c>
      <c r="F2958" s="183">
        <f t="shared" si="186"/>
        <v>130917787</v>
      </c>
      <c r="G2958" s="184">
        <f t="shared" si="187"/>
        <v>20.895596978851962</v>
      </c>
      <c r="H2958" s="184">
        <f t="shared" si="184"/>
        <v>0</v>
      </c>
      <c r="I2958" s="184">
        <f t="shared" si="185"/>
        <v>0</v>
      </c>
    </row>
    <row r="2959" spans="1:9" s="2" customFormat="1" x14ac:dyDescent="0.2">
      <c r="A2959" s="228" t="s">
        <v>115</v>
      </c>
      <c r="B2959" s="229">
        <v>25000000000</v>
      </c>
      <c r="C2959" s="229">
        <v>0</v>
      </c>
      <c r="D2959" s="229">
        <v>0</v>
      </c>
      <c r="E2959" s="229">
        <v>0</v>
      </c>
      <c r="F2959" s="230">
        <f t="shared" si="186"/>
        <v>25000000000</v>
      </c>
      <c r="G2959" s="191">
        <f t="shared" si="187"/>
        <v>0</v>
      </c>
      <c r="H2959" s="191">
        <f t="shared" si="184"/>
        <v>0</v>
      </c>
      <c r="I2959" s="191">
        <f t="shared" si="185"/>
        <v>0</v>
      </c>
    </row>
    <row r="2960" spans="1:9" s="2" customFormat="1" x14ac:dyDescent="0.2">
      <c r="A2960" s="185" t="s">
        <v>118</v>
      </c>
      <c r="B2960" s="182">
        <v>3393600000</v>
      </c>
      <c r="C2960" s="182">
        <v>2589682967</v>
      </c>
      <c r="D2960" s="182">
        <v>2004231264</v>
      </c>
      <c r="E2960" s="182">
        <v>2004231264</v>
      </c>
      <c r="F2960" s="183">
        <f t="shared" si="186"/>
        <v>803917033</v>
      </c>
      <c r="G2960" s="184">
        <f t="shared" si="187"/>
        <v>76.31078992809995</v>
      </c>
      <c r="H2960" s="184">
        <f t="shared" si="184"/>
        <v>59.059148514851486</v>
      </c>
      <c r="I2960" s="184">
        <f t="shared" si="185"/>
        <v>59.059148514851486</v>
      </c>
    </row>
    <row r="2961" spans="1:9" s="2" customFormat="1" x14ac:dyDescent="0.2">
      <c r="A2961" s="228" t="s">
        <v>377</v>
      </c>
      <c r="B2961" s="229">
        <v>300000000</v>
      </c>
      <c r="C2961" s="229">
        <v>153797951</v>
      </c>
      <c r="D2961" s="229">
        <v>153797951</v>
      </c>
      <c r="E2961" s="229">
        <v>144137939</v>
      </c>
      <c r="F2961" s="230">
        <f t="shared" si="186"/>
        <v>146202049</v>
      </c>
      <c r="G2961" s="191">
        <f t="shared" si="187"/>
        <v>51.265983666666671</v>
      </c>
      <c r="H2961" s="191">
        <f t="shared" si="184"/>
        <v>51.265983666666671</v>
      </c>
      <c r="I2961" s="191">
        <f t="shared" si="185"/>
        <v>48.045979666666668</v>
      </c>
    </row>
    <row r="2962" spans="1:9" s="2" customFormat="1" x14ac:dyDescent="0.2">
      <c r="A2962" s="185" t="s">
        <v>124</v>
      </c>
      <c r="B2962" s="182">
        <v>90000000000</v>
      </c>
      <c r="C2962" s="182">
        <v>32494101924.630001</v>
      </c>
      <c r="D2962" s="182">
        <v>32423908053.630001</v>
      </c>
      <c r="E2962" s="182">
        <v>31326612263.630001</v>
      </c>
      <c r="F2962" s="183">
        <f t="shared" si="186"/>
        <v>57505898075.369995</v>
      </c>
      <c r="G2962" s="184">
        <f t="shared" si="187"/>
        <v>36.104557694033332</v>
      </c>
      <c r="H2962" s="184">
        <f t="shared" si="184"/>
        <v>36.026564504033338</v>
      </c>
      <c r="I2962" s="184">
        <f t="shared" si="185"/>
        <v>34.807346959588891</v>
      </c>
    </row>
    <row r="2963" spans="1:9" s="2" customFormat="1" x14ac:dyDescent="0.2">
      <c r="A2963" s="167" t="s">
        <v>31</v>
      </c>
      <c r="B2963" s="231">
        <v>96251351000</v>
      </c>
      <c r="C2963" s="231">
        <v>62777803257.360001</v>
      </c>
      <c r="D2963" s="231">
        <v>28756311334.689999</v>
      </c>
      <c r="E2963" s="231">
        <v>21398603998.009998</v>
      </c>
      <c r="F2963" s="232">
        <f t="shared" si="186"/>
        <v>33473547742.639999</v>
      </c>
      <c r="G2963" s="233">
        <f t="shared" si="187"/>
        <v>65.222776205354251</v>
      </c>
      <c r="H2963" s="233">
        <f t="shared" si="184"/>
        <v>29.876267746818431</v>
      </c>
      <c r="I2963" s="233">
        <f t="shared" si="185"/>
        <v>22.23200378559881</v>
      </c>
    </row>
    <row r="2964" spans="1:9" s="2" customFormat="1" x14ac:dyDescent="0.2">
      <c r="A2964" s="185" t="s">
        <v>430</v>
      </c>
      <c r="B2964" s="182">
        <v>96251351000</v>
      </c>
      <c r="C2964" s="182">
        <v>62777803257.360001</v>
      </c>
      <c r="D2964" s="182">
        <v>28756311334.689999</v>
      </c>
      <c r="E2964" s="182">
        <v>21398603998.009998</v>
      </c>
      <c r="F2964" s="183">
        <f t="shared" si="186"/>
        <v>33473547742.639999</v>
      </c>
      <c r="G2964" s="184">
        <f t="shared" si="187"/>
        <v>65.222776205354251</v>
      </c>
      <c r="H2964" s="184">
        <f t="shared" si="184"/>
        <v>29.876267746818431</v>
      </c>
      <c r="I2964" s="184">
        <f t="shared" si="185"/>
        <v>22.23200378559881</v>
      </c>
    </row>
    <row r="2965" spans="1:9" s="2" customFormat="1" x14ac:dyDescent="0.2">
      <c r="A2965" s="167" t="s">
        <v>127</v>
      </c>
      <c r="B2965" s="231">
        <v>16752000000</v>
      </c>
      <c r="C2965" s="231">
        <v>12030483199.42</v>
      </c>
      <c r="D2965" s="231">
        <v>12013380409.049999</v>
      </c>
      <c r="E2965" s="231">
        <v>12013380409.049999</v>
      </c>
      <c r="F2965" s="232">
        <f t="shared" si="186"/>
        <v>4721516800.5799999</v>
      </c>
      <c r="G2965" s="233">
        <f t="shared" si="187"/>
        <v>71.815205345152819</v>
      </c>
      <c r="H2965" s="233">
        <f t="shared" si="184"/>
        <v>71.713111324319485</v>
      </c>
      <c r="I2965" s="233">
        <f t="shared" si="185"/>
        <v>71.713111324319485</v>
      </c>
    </row>
    <row r="2966" spans="1:9" s="2" customFormat="1" x14ac:dyDescent="0.2">
      <c r="A2966" s="185" t="s">
        <v>128</v>
      </c>
      <c r="B2966" s="182">
        <v>10986000000</v>
      </c>
      <c r="C2966" s="182">
        <v>10930682702</v>
      </c>
      <c r="D2966" s="182">
        <v>10928220562</v>
      </c>
      <c r="E2966" s="182">
        <v>10928220562</v>
      </c>
      <c r="F2966" s="183">
        <f t="shared" si="186"/>
        <v>55317298</v>
      </c>
      <c r="G2966" s="184">
        <f t="shared" si="187"/>
        <v>99.496474622246495</v>
      </c>
      <c r="H2966" s="184">
        <f t="shared" si="184"/>
        <v>99.474063007464039</v>
      </c>
      <c r="I2966" s="184">
        <f t="shared" si="185"/>
        <v>99.474063007464039</v>
      </c>
    </row>
    <row r="2967" spans="1:9" s="2" customFormat="1" x14ac:dyDescent="0.2">
      <c r="A2967" s="228" t="s">
        <v>129</v>
      </c>
      <c r="B2967" s="229">
        <v>362500000</v>
      </c>
      <c r="C2967" s="229">
        <v>31314497.420000002</v>
      </c>
      <c r="D2967" s="229">
        <v>16673847.050000001</v>
      </c>
      <c r="E2967" s="229">
        <v>16673847.050000001</v>
      </c>
      <c r="F2967" s="230">
        <f t="shared" si="186"/>
        <v>331185502.57999998</v>
      </c>
      <c r="G2967" s="191">
        <f t="shared" si="187"/>
        <v>8.6384820468965522</v>
      </c>
      <c r="H2967" s="191">
        <f t="shared" si="184"/>
        <v>4.5996819448275863</v>
      </c>
      <c r="I2967" s="191">
        <f t="shared" si="185"/>
        <v>4.5996819448275863</v>
      </c>
    </row>
    <row r="2968" spans="1:9" s="2" customFormat="1" x14ac:dyDescent="0.2">
      <c r="A2968" s="185" t="s">
        <v>130</v>
      </c>
      <c r="B2968" s="182">
        <v>3991000000</v>
      </c>
      <c r="C2968" s="182">
        <v>0</v>
      </c>
      <c r="D2968" s="182">
        <v>0</v>
      </c>
      <c r="E2968" s="182">
        <v>0</v>
      </c>
      <c r="F2968" s="183">
        <f t="shared" si="186"/>
        <v>3991000000</v>
      </c>
      <c r="G2968" s="184">
        <f t="shared" si="187"/>
        <v>0</v>
      </c>
      <c r="H2968" s="184">
        <f t="shared" si="184"/>
        <v>0</v>
      </c>
      <c r="I2968" s="184">
        <f t="shared" si="185"/>
        <v>0</v>
      </c>
    </row>
    <row r="2969" spans="1:9" s="2" customFormat="1" x14ac:dyDescent="0.2">
      <c r="A2969" s="185" t="s">
        <v>350</v>
      </c>
      <c r="B2969" s="182">
        <v>50000000</v>
      </c>
      <c r="C2969" s="182">
        <v>0</v>
      </c>
      <c r="D2969" s="182">
        <v>0</v>
      </c>
      <c r="E2969" s="182">
        <v>0</v>
      </c>
      <c r="F2969" s="183">
        <f t="shared" si="186"/>
        <v>50000000</v>
      </c>
      <c r="G2969" s="184">
        <f t="shared" si="187"/>
        <v>0</v>
      </c>
      <c r="H2969" s="184">
        <f t="shared" si="184"/>
        <v>0</v>
      </c>
      <c r="I2969" s="184">
        <f t="shared" si="185"/>
        <v>0</v>
      </c>
    </row>
    <row r="2970" spans="1:9" s="2" customFormat="1" x14ac:dyDescent="0.2">
      <c r="A2970" s="185" t="s">
        <v>189</v>
      </c>
      <c r="B2970" s="182">
        <v>1362500000</v>
      </c>
      <c r="C2970" s="182">
        <v>1068486000</v>
      </c>
      <c r="D2970" s="182">
        <v>1068486000</v>
      </c>
      <c r="E2970" s="182">
        <v>1068486000</v>
      </c>
      <c r="F2970" s="183">
        <f t="shared" si="186"/>
        <v>294014000</v>
      </c>
      <c r="G2970" s="184">
        <f t="shared" si="187"/>
        <v>78.420990825688079</v>
      </c>
      <c r="H2970" s="184">
        <f t="shared" si="184"/>
        <v>78.420990825688079</v>
      </c>
      <c r="I2970" s="184">
        <f t="shared" si="185"/>
        <v>78.420990825688079</v>
      </c>
    </row>
    <row r="2971" spans="1:9" s="2" customFormat="1" x14ac:dyDescent="0.2">
      <c r="A2971" s="171" t="s">
        <v>131</v>
      </c>
      <c r="B2971" s="172">
        <v>4000000000</v>
      </c>
      <c r="C2971" s="172">
        <v>1791257348</v>
      </c>
      <c r="D2971" s="172">
        <v>0</v>
      </c>
      <c r="E2971" s="172">
        <v>0</v>
      </c>
      <c r="F2971" s="173">
        <f t="shared" si="186"/>
        <v>2208742652</v>
      </c>
      <c r="G2971" s="174">
        <f t="shared" si="187"/>
        <v>44.781433700000001</v>
      </c>
      <c r="H2971" s="174">
        <f t="shared" si="184"/>
        <v>0</v>
      </c>
      <c r="I2971" s="174">
        <f t="shared" si="185"/>
        <v>0</v>
      </c>
    </row>
    <row r="2972" spans="1:9" s="2" customFormat="1" x14ac:dyDescent="0.2">
      <c r="A2972" s="171" t="s">
        <v>1659</v>
      </c>
      <c r="B2972" s="172">
        <v>4000000000</v>
      </c>
      <c r="C2972" s="172">
        <v>1791257348</v>
      </c>
      <c r="D2972" s="172">
        <v>0</v>
      </c>
      <c r="E2972" s="172">
        <v>0</v>
      </c>
      <c r="F2972" s="173">
        <f t="shared" si="186"/>
        <v>2208742652</v>
      </c>
      <c r="G2972" s="174">
        <f t="shared" si="187"/>
        <v>44.781433700000001</v>
      </c>
      <c r="H2972" s="174">
        <f t="shared" si="184"/>
        <v>0</v>
      </c>
      <c r="I2972" s="174">
        <f t="shared" si="185"/>
        <v>0</v>
      </c>
    </row>
    <row r="2973" spans="1:9" s="2" customFormat="1" x14ac:dyDescent="0.2">
      <c r="A2973" s="185" t="s">
        <v>886</v>
      </c>
      <c r="B2973" s="182">
        <v>700000000</v>
      </c>
      <c r="C2973" s="182">
        <v>0</v>
      </c>
      <c r="D2973" s="182">
        <v>0</v>
      </c>
      <c r="E2973" s="182">
        <v>0</v>
      </c>
      <c r="F2973" s="183">
        <f t="shared" si="186"/>
        <v>700000000</v>
      </c>
      <c r="G2973" s="184">
        <f t="shared" si="187"/>
        <v>0</v>
      </c>
      <c r="H2973" s="184">
        <f t="shared" si="184"/>
        <v>0</v>
      </c>
      <c r="I2973" s="184">
        <f t="shared" si="185"/>
        <v>0</v>
      </c>
    </row>
    <row r="2974" spans="1:9" s="2" customFormat="1" x14ac:dyDescent="0.2">
      <c r="A2974" s="185" t="s">
        <v>887</v>
      </c>
      <c r="B2974" s="182">
        <v>1000000000</v>
      </c>
      <c r="C2974" s="182">
        <v>0</v>
      </c>
      <c r="D2974" s="182">
        <v>0</v>
      </c>
      <c r="E2974" s="182">
        <v>0</v>
      </c>
      <c r="F2974" s="183">
        <f t="shared" si="186"/>
        <v>1000000000</v>
      </c>
      <c r="G2974" s="184">
        <f t="shared" si="187"/>
        <v>0</v>
      </c>
      <c r="H2974" s="184">
        <f t="shared" si="184"/>
        <v>0</v>
      </c>
      <c r="I2974" s="184">
        <f t="shared" si="185"/>
        <v>0</v>
      </c>
    </row>
    <row r="2975" spans="1:9" s="2" customFormat="1" x14ac:dyDescent="0.2">
      <c r="A2975" s="185" t="s">
        <v>888</v>
      </c>
      <c r="B2975" s="182">
        <v>500000000</v>
      </c>
      <c r="C2975" s="182">
        <v>0</v>
      </c>
      <c r="D2975" s="182">
        <v>0</v>
      </c>
      <c r="E2975" s="182">
        <v>0</v>
      </c>
      <c r="F2975" s="183">
        <f t="shared" si="186"/>
        <v>500000000</v>
      </c>
      <c r="G2975" s="184">
        <f t="shared" si="187"/>
        <v>0</v>
      </c>
      <c r="H2975" s="184">
        <f t="shared" si="184"/>
        <v>0</v>
      </c>
      <c r="I2975" s="184">
        <f t="shared" si="185"/>
        <v>0</v>
      </c>
    </row>
    <row r="2976" spans="1:9" s="2" customFormat="1" x14ac:dyDescent="0.2">
      <c r="A2976" s="228" t="s">
        <v>889</v>
      </c>
      <c r="B2976" s="229">
        <v>1800000000</v>
      </c>
      <c r="C2976" s="229">
        <v>1791257348</v>
      </c>
      <c r="D2976" s="229">
        <v>0</v>
      </c>
      <c r="E2976" s="229">
        <v>0</v>
      </c>
      <c r="F2976" s="230">
        <f t="shared" si="186"/>
        <v>8742652</v>
      </c>
      <c r="G2976" s="191">
        <f t="shared" si="187"/>
        <v>99.514297111111119</v>
      </c>
      <c r="H2976" s="191">
        <f t="shared" si="184"/>
        <v>0</v>
      </c>
      <c r="I2976" s="191">
        <f t="shared" si="185"/>
        <v>0</v>
      </c>
    </row>
    <row r="2977" spans="1:9" s="2" customFormat="1" x14ac:dyDescent="0.2">
      <c r="A2977" s="171" t="s">
        <v>890</v>
      </c>
      <c r="B2977" s="172">
        <v>142564456848</v>
      </c>
      <c r="C2977" s="172">
        <v>51387793311.740005</v>
      </c>
      <c r="D2977" s="172">
        <v>30920179799.330002</v>
      </c>
      <c r="E2977" s="172">
        <v>30676829238.870003</v>
      </c>
      <c r="F2977" s="173">
        <f t="shared" si="186"/>
        <v>91176663536.259995</v>
      </c>
      <c r="G2977" s="174">
        <f t="shared" si="187"/>
        <v>36.045305013527226</v>
      </c>
      <c r="H2977" s="174">
        <f t="shared" si="184"/>
        <v>21.688561428951829</v>
      </c>
      <c r="I2977" s="174">
        <f t="shared" si="185"/>
        <v>21.517866316130366</v>
      </c>
    </row>
    <row r="2978" spans="1:9" s="2" customFormat="1" x14ac:dyDescent="0.2">
      <c r="A2978" s="171" t="s">
        <v>109</v>
      </c>
      <c r="B2978" s="172">
        <v>127087456848</v>
      </c>
      <c r="C2978" s="172">
        <v>43711412577.440002</v>
      </c>
      <c r="D2978" s="172">
        <v>29866034778.330002</v>
      </c>
      <c r="E2978" s="172">
        <v>29653261217.870003</v>
      </c>
      <c r="F2978" s="173">
        <f t="shared" si="186"/>
        <v>83376044270.559998</v>
      </c>
      <c r="G2978" s="174">
        <f t="shared" si="187"/>
        <v>34.39474961696655</v>
      </c>
      <c r="H2978" s="174">
        <f t="shared" si="184"/>
        <v>23.500379596115909</v>
      </c>
      <c r="I2978" s="174">
        <f t="shared" si="185"/>
        <v>23.33295665309921</v>
      </c>
    </row>
    <row r="2979" spans="1:9" s="2" customFormat="1" x14ac:dyDescent="0.2">
      <c r="A2979" s="171" t="s">
        <v>28</v>
      </c>
      <c r="B2979" s="172">
        <v>52657500000</v>
      </c>
      <c r="C2979" s="172">
        <v>17656699987</v>
      </c>
      <c r="D2979" s="172">
        <v>17655372762</v>
      </c>
      <c r="E2979" s="172">
        <v>17585502418</v>
      </c>
      <c r="F2979" s="173">
        <f t="shared" si="186"/>
        <v>35000800013</v>
      </c>
      <c r="G2979" s="174">
        <f t="shared" si="187"/>
        <v>33.531215851493137</v>
      </c>
      <c r="H2979" s="174">
        <f t="shared" si="184"/>
        <v>33.528695365332574</v>
      </c>
      <c r="I2979" s="174">
        <f t="shared" si="185"/>
        <v>33.396007060722596</v>
      </c>
    </row>
    <row r="2980" spans="1:9" s="2" customFormat="1" x14ac:dyDescent="0.2">
      <c r="A2980" s="185" t="s">
        <v>110</v>
      </c>
      <c r="B2980" s="182">
        <v>36079686000</v>
      </c>
      <c r="C2980" s="182">
        <v>11640727728</v>
      </c>
      <c r="D2980" s="182">
        <v>11639400503</v>
      </c>
      <c r="E2980" s="182">
        <v>11595484557</v>
      </c>
      <c r="F2980" s="183">
        <f t="shared" si="186"/>
        <v>24438958272</v>
      </c>
      <c r="G2980" s="184">
        <f t="shared" si="187"/>
        <v>32.26393857197094</v>
      </c>
      <c r="H2980" s="184">
        <f t="shared" si="184"/>
        <v>32.260259978426639</v>
      </c>
      <c r="I2980" s="184">
        <f t="shared" si="185"/>
        <v>32.1385406652375</v>
      </c>
    </row>
    <row r="2981" spans="1:9" s="2" customFormat="1" x14ac:dyDescent="0.2">
      <c r="A2981" s="185" t="s">
        <v>111</v>
      </c>
      <c r="B2981" s="182">
        <v>12554242000</v>
      </c>
      <c r="C2981" s="182">
        <v>4526238372</v>
      </c>
      <c r="D2981" s="182">
        <v>4526238372</v>
      </c>
      <c r="E2981" s="182">
        <v>4526238372</v>
      </c>
      <c r="F2981" s="183">
        <f t="shared" si="186"/>
        <v>8028003628</v>
      </c>
      <c r="G2981" s="184">
        <f t="shared" si="187"/>
        <v>36.053458042309522</v>
      </c>
      <c r="H2981" s="184">
        <f t="shared" si="184"/>
        <v>36.053458042309522</v>
      </c>
      <c r="I2981" s="184">
        <f t="shared" si="185"/>
        <v>36.053458042309522</v>
      </c>
    </row>
    <row r="2982" spans="1:9" s="2" customFormat="1" x14ac:dyDescent="0.2">
      <c r="A2982" s="185" t="s">
        <v>112</v>
      </c>
      <c r="B2982" s="182">
        <v>4023572000</v>
      </c>
      <c r="C2982" s="182">
        <v>1489733887</v>
      </c>
      <c r="D2982" s="182">
        <v>1489733887</v>
      </c>
      <c r="E2982" s="182">
        <v>1463779489</v>
      </c>
      <c r="F2982" s="183">
        <f t="shared" si="186"/>
        <v>2533838113</v>
      </c>
      <c r="G2982" s="184">
        <f t="shared" si="187"/>
        <v>37.025157919381087</v>
      </c>
      <c r="H2982" s="184">
        <f t="shared" si="184"/>
        <v>37.025157919381087</v>
      </c>
      <c r="I2982" s="184">
        <f t="shared" si="185"/>
        <v>36.380099299826121</v>
      </c>
    </row>
    <row r="2983" spans="1:9" s="2" customFormat="1" x14ac:dyDescent="0.2">
      <c r="A2983" s="171" t="s">
        <v>29</v>
      </c>
      <c r="B2983" s="172">
        <v>18831900000</v>
      </c>
      <c r="C2983" s="172">
        <v>14157057454.67</v>
      </c>
      <c r="D2983" s="172">
        <v>4240507301.5100002</v>
      </c>
      <c r="E2983" s="172">
        <v>4152606438.6300001</v>
      </c>
      <c r="F2983" s="173">
        <f t="shared" si="186"/>
        <v>4674842545.3299999</v>
      </c>
      <c r="G2983" s="174">
        <f t="shared" si="187"/>
        <v>75.175937928037001</v>
      </c>
      <c r="H2983" s="174">
        <f t="shared" si="184"/>
        <v>22.51768170768749</v>
      </c>
      <c r="I2983" s="174">
        <f t="shared" si="185"/>
        <v>22.050915938540456</v>
      </c>
    </row>
    <row r="2984" spans="1:9" s="2" customFormat="1" x14ac:dyDescent="0.2">
      <c r="A2984" s="185" t="s">
        <v>113</v>
      </c>
      <c r="B2984" s="182">
        <v>18831900000</v>
      </c>
      <c r="C2984" s="182">
        <v>14157057454.67</v>
      </c>
      <c r="D2984" s="182">
        <v>4240507301.5100002</v>
      </c>
      <c r="E2984" s="182">
        <v>4152606438.6300001</v>
      </c>
      <c r="F2984" s="183">
        <f t="shared" si="186"/>
        <v>4674842545.3299999</v>
      </c>
      <c r="G2984" s="184">
        <f t="shared" si="187"/>
        <v>75.175937928037001</v>
      </c>
      <c r="H2984" s="184">
        <f t="shared" si="184"/>
        <v>22.51768170768749</v>
      </c>
      <c r="I2984" s="184">
        <f t="shared" si="185"/>
        <v>22.050915938540456</v>
      </c>
    </row>
    <row r="2985" spans="1:9" s="2" customFormat="1" x14ac:dyDescent="0.2">
      <c r="A2985" s="171" t="s">
        <v>30</v>
      </c>
      <c r="B2985" s="172">
        <v>55308256848</v>
      </c>
      <c r="C2985" s="172">
        <v>11897655135.77</v>
      </c>
      <c r="D2985" s="172">
        <v>7970154714.8199997</v>
      </c>
      <c r="E2985" s="172">
        <v>7915152361.2399998</v>
      </c>
      <c r="F2985" s="173">
        <f t="shared" si="186"/>
        <v>43410601712.229996</v>
      </c>
      <c r="G2985" s="174">
        <f t="shared" si="187"/>
        <v>21.511535191693952</v>
      </c>
      <c r="H2985" s="174">
        <f t="shared" si="184"/>
        <v>14.410424716012738</v>
      </c>
      <c r="I2985" s="174">
        <f t="shared" si="185"/>
        <v>14.310977803897682</v>
      </c>
    </row>
    <row r="2986" spans="1:9" s="2" customFormat="1" x14ac:dyDescent="0.2">
      <c r="A2986" s="185" t="s">
        <v>891</v>
      </c>
      <c r="B2986" s="182">
        <v>44229800000</v>
      </c>
      <c r="C2986" s="182">
        <v>5852676795</v>
      </c>
      <c r="D2986" s="182">
        <v>1967484990.73</v>
      </c>
      <c r="E2986" s="182">
        <v>1912482637.1500001</v>
      </c>
      <c r="F2986" s="183">
        <f t="shared" si="186"/>
        <v>38377123205</v>
      </c>
      <c r="G2986" s="184">
        <f t="shared" si="187"/>
        <v>13.232428803657262</v>
      </c>
      <c r="H2986" s="184">
        <f t="shared" si="184"/>
        <v>4.4483244118897218</v>
      </c>
      <c r="I2986" s="184">
        <f t="shared" si="185"/>
        <v>4.323968539649738</v>
      </c>
    </row>
    <row r="2987" spans="1:9" s="2" customFormat="1" x14ac:dyDescent="0.2">
      <c r="A2987" s="185" t="s">
        <v>115</v>
      </c>
      <c r="B2987" s="182">
        <v>4754000000</v>
      </c>
      <c r="C2987" s="182">
        <v>0</v>
      </c>
      <c r="D2987" s="182">
        <v>0</v>
      </c>
      <c r="E2987" s="182">
        <v>0</v>
      </c>
      <c r="F2987" s="183">
        <f t="shared" si="186"/>
        <v>4754000000</v>
      </c>
      <c r="G2987" s="184">
        <f t="shared" si="187"/>
        <v>0</v>
      </c>
      <c r="H2987" s="184">
        <f t="shared" si="184"/>
        <v>0</v>
      </c>
      <c r="I2987" s="184">
        <f t="shared" si="185"/>
        <v>0</v>
      </c>
    </row>
    <row r="2988" spans="1:9" s="2" customFormat="1" x14ac:dyDescent="0.2">
      <c r="A2988" s="185" t="s">
        <v>118</v>
      </c>
      <c r="B2988" s="182">
        <v>262700000</v>
      </c>
      <c r="C2988" s="182">
        <v>25590851</v>
      </c>
      <c r="D2988" s="182">
        <v>1415684</v>
      </c>
      <c r="E2988" s="182">
        <v>1415684</v>
      </c>
      <c r="F2988" s="183">
        <f t="shared" si="186"/>
        <v>237109149</v>
      </c>
      <c r="G2988" s="184">
        <f t="shared" si="187"/>
        <v>9.7414735439665012</v>
      </c>
      <c r="H2988" s="184">
        <f t="shared" si="184"/>
        <v>0.53889760182717927</v>
      </c>
      <c r="I2988" s="184">
        <f t="shared" si="185"/>
        <v>0.53889760182717927</v>
      </c>
    </row>
    <row r="2989" spans="1:9" s="2" customFormat="1" x14ac:dyDescent="0.2">
      <c r="A2989" s="185" t="s">
        <v>124</v>
      </c>
      <c r="B2989" s="182">
        <v>6061756848</v>
      </c>
      <c r="C2989" s="182">
        <v>6019387489.7700005</v>
      </c>
      <c r="D2989" s="182">
        <v>6001254040.0900002</v>
      </c>
      <c r="E2989" s="182">
        <v>6001254040.0900002</v>
      </c>
      <c r="F2989" s="183">
        <f t="shared" si="186"/>
        <v>42369358.229999542</v>
      </c>
      <c r="G2989" s="184">
        <f t="shared" si="187"/>
        <v>99.301038307995171</v>
      </c>
      <c r="H2989" s="184">
        <f t="shared" si="184"/>
        <v>99.00189318992625</v>
      </c>
      <c r="I2989" s="184">
        <f t="shared" si="185"/>
        <v>99.00189318992625</v>
      </c>
    </row>
    <row r="2990" spans="1:9" s="2" customFormat="1" x14ac:dyDescent="0.2">
      <c r="A2990" s="167" t="s">
        <v>127</v>
      </c>
      <c r="B2990" s="231">
        <v>289800000</v>
      </c>
      <c r="C2990" s="231">
        <v>0</v>
      </c>
      <c r="D2990" s="231">
        <v>0</v>
      </c>
      <c r="E2990" s="231">
        <v>0</v>
      </c>
      <c r="F2990" s="232">
        <f t="shared" si="186"/>
        <v>289800000</v>
      </c>
      <c r="G2990" s="233">
        <f t="shared" si="187"/>
        <v>0</v>
      </c>
      <c r="H2990" s="233">
        <f t="shared" si="184"/>
        <v>0</v>
      </c>
      <c r="I2990" s="233">
        <f t="shared" si="185"/>
        <v>0</v>
      </c>
    </row>
    <row r="2991" spans="1:9" s="2" customFormat="1" x14ac:dyDescent="0.2">
      <c r="A2991" s="185" t="s">
        <v>130</v>
      </c>
      <c r="B2991" s="182">
        <v>289800000</v>
      </c>
      <c r="C2991" s="182">
        <v>0</v>
      </c>
      <c r="D2991" s="182">
        <v>0</v>
      </c>
      <c r="E2991" s="182">
        <v>0</v>
      </c>
      <c r="F2991" s="183">
        <f t="shared" si="186"/>
        <v>289800000</v>
      </c>
      <c r="G2991" s="184">
        <f t="shared" si="187"/>
        <v>0</v>
      </c>
      <c r="H2991" s="184">
        <f t="shared" si="184"/>
        <v>0</v>
      </c>
      <c r="I2991" s="184">
        <f t="shared" si="185"/>
        <v>0</v>
      </c>
    </row>
    <row r="2992" spans="1:9" s="2" customFormat="1" x14ac:dyDescent="0.2">
      <c r="A2992" s="167" t="s">
        <v>131</v>
      </c>
      <c r="B2992" s="231">
        <v>15477000000</v>
      </c>
      <c r="C2992" s="231">
        <v>7676380734.3000002</v>
      </c>
      <c r="D2992" s="231">
        <v>1054145021</v>
      </c>
      <c r="E2992" s="231">
        <v>1023568021</v>
      </c>
      <c r="F2992" s="232">
        <f t="shared" si="186"/>
        <v>7800619265.6999998</v>
      </c>
      <c r="G2992" s="233">
        <f t="shared" si="187"/>
        <v>49.59863496995542</v>
      </c>
      <c r="H2992" s="233">
        <f t="shared" si="184"/>
        <v>6.8110423273244169</v>
      </c>
      <c r="I2992" s="233">
        <f t="shared" si="185"/>
        <v>6.6134781999095438</v>
      </c>
    </row>
    <row r="2993" spans="1:9" s="2" customFormat="1" x14ac:dyDescent="0.2">
      <c r="A2993" s="167" t="s">
        <v>1659</v>
      </c>
      <c r="B2993" s="231">
        <v>15477000000</v>
      </c>
      <c r="C2993" s="231">
        <v>7676380734.3000002</v>
      </c>
      <c r="D2993" s="231">
        <v>1054145021</v>
      </c>
      <c r="E2993" s="231">
        <v>1023568021</v>
      </c>
      <c r="F2993" s="232">
        <f t="shared" si="186"/>
        <v>7800619265.6999998</v>
      </c>
      <c r="G2993" s="233">
        <f t="shared" si="187"/>
        <v>49.59863496995542</v>
      </c>
      <c r="H2993" s="233">
        <f t="shared" si="184"/>
        <v>6.8110423273244169</v>
      </c>
      <c r="I2993" s="233">
        <f t="shared" si="185"/>
        <v>6.6134781999095438</v>
      </c>
    </row>
    <row r="2994" spans="1:9" s="2" customFormat="1" x14ac:dyDescent="0.2">
      <c r="A2994" s="228" t="s">
        <v>892</v>
      </c>
      <c r="B2994" s="229">
        <v>15477000000</v>
      </c>
      <c r="C2994" s="229">
        <v>7676380734.3000002</v>
      </c>
      <c r="D2994" s="229">
        <v>1054145021</v>
      </c>
      <c r="E2994" s="229">
        <v>1023568021</v>
      </c>
      <c r="F2994" s="230">
        <f t="shared" si="186"/>
        <v>7800619265.6999998</v>
      </c>
      <c r="G2994" s="191">
        <f t="shared" si="187"/>
        <v>49.59863496995542</v>
      </c>
      <c r="H2994" s="191">
        <f t="shared" si="184"/>
        <v>6.8110423273244169</v>
      </c>
      <c r="I2994" s="191">
        <f t="shared" si="185"/>
        <v>6.6134781999095438</v>
      </c>
    </row>
    <row r="2995" spans="1:9" s="2" customFormat="1" x14ac:dyDescent="0.2">
      <c r="A2995" s="167" t="s">
        <v>893</v>
      </c>
      <c r="B2995" s="231">
        <v>1957795600000</v>
      </c>
      <c r="C2995" s="231">
        <v>1444985290826.25</v>
      </c>
      <c r="D2995" s="231">
        <v>417482017813.29999</v>
      </c>
      <c r="E2995" s="231">
        <v>404075896505.94</v>
      </c>
      <c r="F2995" s="232">
        <f t="shared" si="186"/>
        <v>512810309173.75</v>
      </c>
      <c r="G2995" s="233">
        <f t="shared" si="187"/>
        <v>73.806749326959874</v>
      </c>
      <c r="H2995" s="233">
        <f t="shared" si="184"/>
        <v>21.324086018647705</v>
      </c>
      <c r="I2995" s="233">
        <f t="shared" si="185"/>
        <v>20.639330096867109</v>
      </c>
    </row>
    <row r="2996" spans="1:9" s="2" customFormat="1" x14ac:dyDescent="0.2">
      <c r="A2996" s="167" t="s">
        <v>109</v>
      </c>
      <c r="B2996" s="231">
        <v>1438909600000</v>
      </c>
      <c r="C2996" s="231">
        <v>1214179335745.8201</v>
      </c>
      <c r="D2996" s="231">
        <v>368979018284.06995</v>
      </c>
      <c r="E2996" s="231">
        <v>355572896976.70996</v>
      </c>
      <c r="F2996" s="232">
        <f t="shared" si="186"/>
        <v>224730264254.17993</v>
      </c>
      <c r="G2996" s="233">
        <f t="shared" si="187"/>
        <v>84.381905280625006</v>
      </c>
      <c r="H2996" s="233">
        <f t="shared" si="184"/>
        <v>25.642960355818733</v>
      </c>
      <c r="I2996" s="233">
        <f t="shared" si="185"/>
        <v>24.711274216025103</v>
      </c>
    </row>
    <row r="2997" spans="1:9" s="2" customFormat="1" x14ac:dyDescent="0.2">
      <c r="A2997" s="171" t="s">
        <v>28</v>
      </c>
      <c r="B2997" s="172">
        <v>36247800000</v>
      </c>
      <c r="C2997" s="172">
        <v>9978875311</v>
      </c>
      <c r="D2997" s="172">
        <v>9977231265</v>
      </c>
      <c r="E2997" s="172">
        <v>9977231265</v>
      </c>
      <c r="F2997" s="173">
        <f t="shared" si="186"/>
        <v>26268924689</v>
      </c>
      <c r="G2997" s="174">
        <f t="shared" si="187"/>
        <v>27.529602654505929</v>
      </c>
      <c r="H2997" s="174">
        <f t="shared" si="184"/>
        <v>27.525067079933123</v>
      </c>
      <c r="I2997" s="174">
        <f t="shared" si="185"/>
        <v>27.525067079933123</v>
      </c>
    </row>
    <row r="2998" spans="1:9" s="2" customFormat="1" x14ac:dyDescent="0.2">
      <c r="A2998" s="228" t="s">
        <v>110</v>
      </c>
      <c r="B2998" s="229">
        <v>24097600000</v>
      </c>
      <c r="C2998" s="229">
        <v>6566223943</v>
      </c>
      <c r="D2998" s="229">
        <v>6564853905</v>
      </c>
      <c r="E2998" s="229">
        <v>6564853905</v>
      </c>
      <c r="F2998" s="230">
        <f t="shared" si="186"/>
        <v>17531376057</v>
      </c>
      <c r="G2998" s="191">
        <f t="shared" si="187"/>
        <v>27.248456041265516</v>
      </c>
      <c r="H2998" s="191">
        <f t="shared" si="184"/>
        <v>27.242770670108225</v>
      </c>
      <c r="I2998" s="191">
        <f t="shared" si="185"/>
        <v>27.242770670108225</v>
      </c>
    </row>
    <row r="2999" spans="1:9" s="2" customFormat="1" x14ac:dyDescent="0.2">
      <c r="A2999" s="185" t="s">
        <v>111</v>
      </c>
      <c r="B2999" s="182">
        <v>9765700000</v>
      </c>
      <c r="C2999" s="182">
        <v>2660633164</v>
      </c>
      <c r="D2999" s="182">
        <v>2660633164</v>
      </c>
      <c r="E2999" s="182">
        <v>2660633164</v>
      </c>
      <c r="F2999" s="183">
        <f t="shared" si="186"/>
        <v>7105066836</v>
      </c>
      <c r="G2999" s="184">
        <f t="shared" si="187"/>
        <v>27.244674360260912</v>
      </c>
      <c r="H2999" s="184">
        <f t="shared" si="184"/>
        <v>27.244674360260912</v>
      </c>
      <c r="I2999" s="184">
        <f t="shared" si="185"/>
        <v>27.244674360260912</v>
      </c>
    </row>
    <row r="3000" spans="1:9" s="2" customFormat="1" x14ac:dyDescent="0.2">
      <c r="A3000" s="228" t="s">
        <v>112</v>
      </c>
      <c r="B3000" s="229">
        <v>2384500000</v>
      </c>
      <c r="C3000" s="229">
        <v>752018204</v>
      </c>
      <c r="D3000" s="229">
        <v>751744196</v>
      </c>
      <c r="E3000" s="229">
        <v>751744196</v>
      </c>
      <c r="F3000" s="230">
        <f t="shared" si="186"/>
        <v>1632481796</v>
      </c>
      <c r="G3000" s="191">
        <f t="shared" si="187"/>
        <v>31.53777328580415</v>
      </c>
      <c r="H3000" s="191">
        <f t="shared" si="184"/>
        <v>31.526282071713148</v>
      </c>
      <c r="I3000" s="191">
        <f t="shared" si="185"/>
        <v>31.526282071713148</v>
      </c>
    </row>
    <row r="3001" spans="1:9" s="2" customFormat="1" x14ac:dyDescent="0.2">
      <c r="A3001" s="171" t="s">
        <v>29</v>
      </c>
      <c r="B3001" s="172">
        <v>120804600000</v>
      </c>
      <c r="C3001" s="172">
        <v>100245803574.44</v>
      </c>
      <c r="D3001" s="172">
        <v>23229681248.470001</v>
      </c>
      <c r="E3001" s="172">
        <v>21401343912.209999</v>
      </c>
      <c r="F3001" s="173">
        <f t="shared" si="186"/>
        <v>20558796425.559998</v>
      </c>
      <c r="G3001" s="174">
        <f t="shared" si="187"/>
        <v>82.98177683171005</v>
      </c>
      <c r="H3001" s="174">
        <f t="shared" si="184"/>
        <v>19.229136347846026</v>
      </c>
      <c r="I3001" s="174">
        <f t="shared" si="185"/>
        <v>17.71566969487089</v>
      </c>
    </row>
    <row r="3002" spans="1:9" s="2" customFormat="1" x14ac:dyDescent="0.2">
      <c r="A3002" s="185" t="s">
        <v>113</v>
      </c>
      <c r="B3002" s="182">
        <v>120804600000</v>
      </c>
      <c r="C3002" s="182">
        <v>100245803574.44</v>
      </c>
      <c r="D3002" s="182">
        <v>23229681248.470001</v>
      </c>
      <c r="E3002" s="182">
        <v>21401343912.209999</v>
      </c>
      <c r="F3002" s="183">
        <f t="shared" si="186"/>
        <v>20558796425.559998</v>
      </c>
      <c r="G3002" s="184">
        <f t="shared" si="187"/>
        <v>82.98177683171005</v>
      </c>
      <c r="H3002" s="184">
        <f t="shared" si="184"/>
        <v>19.229136347846026</v>
      </c>
      <c r="I3002" s="184">
        <f t="shared" si="185"/>
        <v>17.71566969487089</v>
      </c>
    </row>
    <row r="3003" spans="1:9" s="2" customFormat="1" x14ac:dyDescent="0.2">
      <c r="A3003" s="167" t="s">
        <v>30</v>
      </c>
      <c r="B3003" s="231">
        <v>1278360800000</v>
      </c>
      <c r="C3003" s="231">
        <v>1103954656860.3801</v>
      </c>
      <c r="D3003" s="231">
        <v>335772105770.59998</v>
      </c>
      <c r="E3003" s="231">
        <v>324194321799.5</v>
      </c>
      <c r="F3003" s="232">
        <f t="shared" si="186"/>
        <v>174406143139.61987</v>
      </c>
      <c r="G3003" s="233">
        <f t="shared" si="187"/>
        <v>86.357048562532583</v>
      </c>
      <c r="H3003" s="233">
        <f t="shared" si="184"/>
        <v>26.265832445003007</v>
      </c>
      <c r="I3003" s="233">
        <f t="shared" si="185"/>
        <v>25.360158243236182</v>
      </c>
    </row>
    <row r="3004" spans="1:9" s="2" customFormat="1" x14ac:dyDescent="0.2">
      <c r="A3004" s="185" t="s">
        <v>115</v>
      </c>
      <c r="B3004" s="182">
        <v>160921516152</v>
      </c>
      <c r="C3004" s="182">
        <v>0</v>
      </c>
      <c r="D3004" s="182">
        <v>0</v>
      </c>
      <c r="E3004" s="182">
        <v>0</v>
      </c>
      <c r="F3004" s="183">
        <f t="shared" si="186"/>
        <v>160921516152</v>
      </c>
      <c r="G3004" s="184">
        <f t="shared" si="187"/>
        <v>0</v>
      </c>
      <c r="H3004" s="184">
        <f t="shared" si="184"/>
        <v>0</v>
      </c>
      <c r="I3004" s="184">
        <f t="shared" si="185"/>
        <v>0</v>
      </c>
    </row>
    <row r="3005" spans="1:9" s="2" customFormat="1" x14ac:dyDescent="0.2">
      <c r="A3005" s="185" t="s">
        <v>894</v>
      </c>
      <c r="B3005" s="182">
        <v>330168400000</v>
      </c>
      <c r="C3005" s="182">
        <v>326961959185.59998</v>
      </c>
      <c r="D3005" s="182">
        <v>128804722797.33</v>
      </c>
      <c r="E3005" s="182">
        <v>127338773578.44</v>
      </c>
      <c r="F3005" s="183">
        <f t="shared" si="186"/>
        <v>3206440814.4000244</v>
      </c>
      <c r="G3005" s="184">
        <f t="shared" si="187"/>
        <v>99.028846850758583</v>
      </c>
      <c r="H3005" s="184">
        <f t="shared" si="184"/>
        <v>39.011826327816351</v>
      </c>
      <c r="I3005" s="184">
        <f t="shared" si="185"/>
        <v>38.567825866569912</v>
      </c>
    </row>
    <row r="3006" spans="1:9" s="2" customFormat="1" x14ac:dyDescent="0.2">
      <c r="A3006" s="185" t="s">
        <v>895</v>
      </c>
      <c r="B3006" s="182">
        <v>765127083848</v>
      </c>
      <c r="C3006" s="182">
        <v>762559489105.80005</v>
      </c>
      <c r="D3006" s="182">
        <v>192554773980.29001</v>
      </c>
      <c r="E3006" s="182">
        <v>182442939228.07999</v>
      </c>
      <c r="F3006" s="183">
        <f t="shared" si="186"/>
        <v>2567594742.1999512</v>
      </c>
      <c r="G3006" s="184">
        <f t="shared" si="187"/>
        <v>99.664422447407446</v>
      </c>
      <c r="H3006" s="184">
        <f t="shared" si="184"/>
        <v>25.16637798414974</v>
      </c>
      <c r="I3006" s="184">
        <f t="shared" si="185"/>
        <v>23.844789065697753</v>
      </c>
    </row>
    <row r="3007" spans="1:9" s="2" customFormat="1" x14ac:dyDescent="0.2">
      <c r="A3007" s="185" t="s">
        <v>118</v>
      </c>
      <c r="B3007" s="182">
        <v>148100000</v>
      </c>
      <c r="C3007" s="182">
        <v>70075223</v>
      </c>
      <c r="D3007" s="182">
        <v>49475647</v>
      </c>
      <c r="E3007" s="182">
        <v>49475647</v>
      </c>
      <c r="F3007" s="183">
        <f t="shared" si="186"/>
        <v>78024777</v>
      </c>
      <c r="G3007" s="184">
        <f t="shared" si="187"/>
        <v>47.316153274814319</v>
      </c>
      <c r="H3007" s="184">
        <f t="shared" si="184"/>
        <v>33.406918973666443</v>
      </c>
      <c r="I3007" s="184">
        <f t="shared" si="185"/>
        <v>33.406918973666443</v>
      </c>
    </row>
    <row r="3008" spans="1:9" s="2" customFormat="1" x14ac:dyDescent="0.2">
      <c r="A3008" s="185" t="s">
        <v>124</v>
      </c>
      <c r="B3008" s="182">
        <v>21995700000</v>
      </c>
      <c r="C3008" s="182">
        <v>14363133345.98</v>
      </c>
      <c r="D3008" s="182">
        <v>14363133345.98</v>
      </c>
      <c r="E3008" s="182">
        <v>14363133345.98</v>
      </c>
      <c r="F3008" s="183">
        <f t="shared" si="186"/>
        <v>7632566654.0200005</v>
      </c>
      <c r="G3008" s="184">
        <f t="shared" si="187"/>
        <v>65.299732884063701</v>
      </c>
      <c r="H3008" s="184">
        <f t="shared" si="184"/>
        <v>65.299732884063701</v>
      </c>
      <c r="I3008" s="184">
        <f t="shared" si="185"/>
        <v>65.299732884063701</v>
      </c>
    </row>
    <row r="3009" spans="1:9" s="2" customFormat="1" x14ac:dyDescent="0.2">
      <c r="A3009" s="167" t="s">
        <v>127</v>
      </c>
      <c r="B3009" s="231">
        <v>3496400000</v>
      </c>
      <c r="C3009" s="231">
        <v>0</v>
      </c>
      <c r="D3009" s="231">
        <v>0</v>
      </c>
      <c r="E3009" s="231">
        <v>0</v>
      </c>
      <c r="F3009" s="232">
        <f t="shared" si="186"/>
        <v>3496400000</v>
      </c>
      <c r="G3009" s="233">
        <f t="shared" si="187"/>
        <v>0</v>
      </c>
      <c r="H3009" s="233">
        <f t="shared" si="184"/>
        <v>0</v>
      </c>
      <c r="I3009" s="233">
        <f t="shared" si="185"/>
        <v>0</v>
      </c>
    </row>
    <row r="3010" spans="1:9" s="2" customFormat="1" x14ac:dyDescent="0.2">
      <c r="A3010" s="185" t="s">
        <v>128</v>
      </c>
      <c r="B3010" s="182">
        <v>8500000</v>
      </c>
      <c r="C3010" s="182">
        <v>0</v>
      </c>
      <c r="D3010" s="182">
        <v>0</v>
      </c>
      <c r="E3010" s="182">
        <v>0</v>
      </c>
      <c r="F3010" s="183">
        <f t="shared" si="186"/>
        <v>8500000</v>
      </c>
      <c r="G3010" s="184">
        <f t="shared" si="187"/>
        <v>0</v>
      </c>
      <c r="H3010" s="184">
        <f t="shared" si="184"/>
        <v>0</v>
      </c>
      <c r="I3010" s="184">
        <f t="shared" si="185"/>
        <v>0</v>
      </c>
    </row>
    <row r="3011" spans="1:9" s="2" customFormat="1" x14ac:dyDescent="0.2">
      <c r="A3011" s="185" t="s">
        <v>130</v>
      </c>
      <c r="B3011" s="182">
        <v>3474200000</v>
      </c>
      <c r="C3011" s="182">
        <v>0</v>
      </c>
      <c r="D3011" s="182">
        <v>0</v>
      </c>
      <c r="E3011" s="182">
        <v>0</v>
      </c>
      <c r="F3011" s="183">
        <f t="shared" si="186"/>
        <v>3474200000</v>
      </c>
      <c r="G3011" s="184">
        <f t="shared" si="187"/>
        <v>0</v>
      </c>
      <c r="H3011" s="184">
        <f t="shared" si="184"/>
        <v>0</v>
      </c>
      <c r="I3011" s="184">
        <f t="shared" si="185"/>
        <v>0</v>
      </c>
    </row>
    <row r="3012" spans="1:9" s="2" customFormat="1" x14ac:dyDescent="0.2">
      <c r="A3012" s="185" t="s">
        <v>189</v>
      </c>
      <c r="B3012" s="182">
        <v>13700000</v>
      </c>
      <c r="C3012" s="182">
        <v>0</v>
      </c>
      <c r="D3012" s="182">
        <v>0</v>
      </c>
      <c r="E3012" s="182">
        <v>0</v>
      </c>
      <c r="F3012" s="183">
        <f t="shared" si="186"/>
        <v>13700000</v>
      </c>
      <c r="G3012" s="184">
        <f t="shared" si="187"/>
        <v>0</v>
      </c>
      <c r="H3012" s="184">
        <f t="shared" si="184"/>
        <v>0</v>
      </c>
      <c r="I3012" s="184">
        <f t="shared" si="185"/>
        <v>0</v>
      </c>
    </row>
    <row r="3013" spans="1:9" s="2" customFormat="1" x14ac:dyDescent="0.2">
      <c r="A3013" s="167" t="s">
        <v>131</v>
      </c>
      <c r="B3013" s="231">
        <v>518886000000</v>
      </c>
      <c r="C3013" s="231">
        <v>230805955080.42999</v>
      </c>
      <c r="D3013" s="231">
        <v>48502999529.229996</v>
      </c>
      <c r="E3013" s="231">
        <v>48502999529.229996</v>
      </c>
      <c r="F3013" s="232">
        <f t="shared" si="186"/>
        <v>288080044919.57001</v>
      </c>
      <c r="G3013" s="233">
        <f t="shared" si="187"/>
        <v>44.481052693738121</v>
      </c>
      <c r="H3013" s="233">
        <f t="shared" si="184"/>
        <v>9.3475251845742591</v>
      </c>
      <c r="I3013" s="233">
        <f t="shared" si="185"/>
        <v>9.3475251845742591</v>
      </c>
    </row>
    <row r="3014" spans="1:9" s="2" customFormat="1" x14ac:dyDescent="0.2">
      <c r="A3014" s="167" t="s">
        <v>1659</v>
      </c>
      <c r="B3014" s="231">
        <v>518886000000</v>
      </c>
      <c r="C3014" s="231">
        <v>230805955080.42999</v>
      </c>
      <c r="D3014" s="231">
        <v>48502999529.229996</v>
      </c>
      <c r="E3014" s="231">
        <v>48502999529.229996</v>
      </c>
      <c r="F3014" s="232">
        <f t="shared" si="186"/>
        <v>288080044919.57001</v>
      </c>
      <c r="G3014" s="233">
        <f t="shared" si="187"/>
        <v>44.481052693738121</v>
      </c>
      <c r="H3014" s="233">
        <f t="shared" si="184"/>
        <v>9.3475251845742591</v>
      </c>
      <c r="I3014" s="233">
        <f t="shared" si="185"/>
        <v>9.3475251845742591</v>
      </c>
    </row>
    <row r="3015" spans="1:9" s="2" customFormat="1" x14ac:dyDescent="0.2">
      <c r="A3015" s="185" t="s">
        <v>896</v>
      </c>
      <c r="B3015" s="182">
        <v>324912355109</v>
      </c>
      <c r="C3015" s="182">
        <v>197797308923.79999</v>
      </c>
      <c r="D3015" s="182">
        <v>47479651847.529999</v>
      </c>
      <c r="E3015" s="182">
        <v>47479651847.529999</v>
      </c>
      <c r="F3015" s="183">
        <f t="shared" si="186"/>
        <v>127115046185.20001</v>
      </c>
      <c r="G3015" s="184">
        <f t="shared" si="187"/>
        <v>60.877127574124998</v>
      </c>
      <c r="H3015" s="184">
        <f t="shared" ref="H3015:H3078" si="188">IFERROR(IF(D3015&gt;0,+D3015/B3015*100,0),0)</f>
        <v>14.613064446749574</v>
      </c>
      <c r="I3015" s="184">
        <f t="shared" ref="I3015:I3078" si="189">IFERROR(IF(E3015&gt;0,+E3015/B3015*100,0),0)</f>
        <v>14.613064446749574</v>
      </c>
    </row>
    <row r="3016" spans="1:9" s="2" customFormat="1" x14ac:dyDescent="0.2">
      <c r="A3016" s="185" t="s">
        <v>897</v>
      </c>
      <c r="B3016" s="182">
        <v>150229806255</v>
      </c>
      <c r="C3016" s="182">
        <v>32942747946.630001</v>
      </c>
      <c r="D3016" s="182">
        <v>1007239230.7</v>
      </c>
      <c r="E3016" s="182">
        <v>1007239230.7</v>
      </c>
      <c r="F3016" s="183">
        <f t="shared" si="186"/>
        <v>117287058308.37</v>
      </c>
      <c r="G3016" s="184">
        <f t="shared" si="187"/>
        <v>21.928236990942395</v>
      </c>
      <c r="H3016" s="184">
        <f t="shared" si="188"/>
        <v>0.6704656391490732</v>
      </c>
      <c r="I3016" s="184">
        <f t="shared" si="189"/>
        <v>0.6704656391490732</v>
      </c>
    </row>
    <row r="3017" spans="1:9" s="2" customFormat="1" x14ac:dyDescent="0.2">
      <c r="A3017" s="185" t="s">
        <v>898</v>
      </c>
      <c r="B3017" s="182">
        <v>43743838636</v>
      </c>
      <c r="C3017" s="182">
        <v>65898210</v>
      </c>
      <c r="D3017" s="182">
        <v>16108451</v>
      </c>
      <c r="E3017" s="182">
        <v>16108451</v>
      </c>
      <c r="F3017" s="183">
        <f t="shared" ref="F3017:F3080" si="190">+B3017-C3017</f>
        <v>43677940426</v>
      </c>
      <c r="G3017" s="184">
        <f t="shared" ref="G3017:G3080" si="191">IFERROR(IF(C3017&gt;0,+C3017/B3017*100,0),0)</f>
        <v>0.15064569561064436</v>
      </c>
      <c r="H3017" s="184">
        <f t="shared" si="188"/>
        <v>3.6824502609478761E-2</v>
      </c>
      <c r="I3017" s="184">
        <f t="shared" si="189"/>
        <v>3.6824502609478761E-2</v>
      </c>
    </row>
    <row r="3018" spans="1:9" s="2" customFormat="1" x14ac:dyDescent="0.2">
      <c r="A3018" s="167" t="s">
        <v>68</v>
      </c>
      <c r="B3018" s="231">
        <v>12568394147436</v>
      </c>
      <c r="C3018" s="231">
        <v>7018328294973.75</v>
      </c>
      <c r="D3018" s="231">
        <v>6400237672148.2998</v>
      </c>
      <c r="E3018" s="231">
        <v>6393192299953.9395</v>
      </c>
      <c r="F3018" s="232">
        <f t="shared" si="190"/>
        <v>5550065852462.25</v>
      </c>
      <c r="G3018" s="233">
        <f t="shared" si="191"/>
        <v>55.841090060065589</v>
      </c>
      <c r="H3018" s="233">
        <f t="shared" si="188"/>
        <v>50.923273069487337</v>
      </c>
      <c r="I3018" s="233">
        <f t="shared" si="189"/>
        <v>50.867216805562819</v>
      </c>
    </row>
    <row r="3019" spans="1:9" s="2" customFormat="1" x14ac:dyDescent="0.2">
      <c r="A3019" s="167" t="s">
        <v>899</v>
      </c>
      <c r="B3019" s="231">
        <v>7337076008846</v>
      </c>
      <c r="C3019" s="231">
        <v>3279491133806.3501</v>
      </c>
      <c r="D3019" s="231">
        <v>2813063780473.52</v>
      </c>
      <c r="E3019" s="231">
        <v>2812590408315.9702</v>
      </c>
      <c r="F3019" s="232">
        <f t="shared" si="190"/>
        <v>4057584875039.6499</v>
      </c>
      <c r="G3019" s="233">
        <f t="shared" si="191"/>
        <v>44.697521599236637</v>
      </c>
      <c r="H3019" s="233">
        <f t="shared" si="188"/>
        <v>38.340393054153026</v>
      </c>
      <c r="I3019" s="233">
        <f t="shared" si="189"/>
        <v>38.333941272040114</v>
      </c>
    </row>
    <row r="3020" spans="1:9" s="2" customFormat="1" x14ac:dyDescent="0.2">
      <c r="A3020" s="167" t="s">
        <v>109</v>
      </c>
      <c r="B3020" s="231">
        <v>179649800000</v>
      </c>
      <c r="C3020" s="231">
        <v>59307063402.269997</v>
      </c>
      <c r="D3020" s="231">
        <v>56147022569.220001</v>
      </c>
      <c r="E3020" s="231">
        <v>56075575925.669998</v>
      </c>
      <c r="F3020" s="232">
        <f t="shared" si="190"/>
        <v>120342736597.73001</v>
      </c>
      <c r="G3020" s="233">
        <f t="shared" si="191"/>
        <v>33.012596397140435</v>
      </c>
      <c r="H3020" s="233">
        <f t="shared" si="188"/>
        <v>31.253595923413219</v>
      </c>
      <c r="I3020" s="233">
        <f t="shared" si="189"/>
        <v>31.21382596900748</v>
      </c>
    </row>
    <row r="3021" spans="1:9" s="2" customFormat="1" x14ac:dyDescent="0.2">
      <c r="A3021" s="167" t="s">
        <v>28</v>
      </c>
      <c r="B3021" s="231">
        <v>37780200000</v>
      </c>
      <c r="C3021" s="231">
        <v>14918777179.950001</v>
      </c>
      <c r="D3021" s="231">
        <v>14918777179.950001</v>
      </c>
      <c r="E3021" s="231">
        <v>14917918665.399998</v>
      </c>
      <c r="F3021" s="232">
        <f t="shared" si="190"/>
        <v>22861422820.049999</v>
      </c>
      <c r="G3021" s="233">
        <f t="shared" si="191"/>
        <v>39.488348870440078</v>
      </c>
      <c r="H3021" s="233">
        <f t="shared" si="188"/>
        <v>39.488348870440078</v>
      </c>
      <c r="I3021" s="233">
        <f t="shared" si="189"/>
        <v>39.486076477625843</v>
      </c>
    </row>
    <row r="3022" spans="1:9" s="2" customFormat="1" x14ac:dyDescent="0.2">
      <c r="A3022" s="185" t="s">
        <v>110</v>
      </c>
      <c r="B3022" s="182">
        <v>24716400000</v>
      </c>
      <c r="C3022" s="182">
        <v>9665379382.0799999</v>
      </c>
      <c r="D3022" s="182">
        <v>9665379382.0799999</v>
      </c>
      <c r="E3022" s="182">
        <v>9665379382.0799999</v>
      </c>
      <c r="F3022" s="183">
        <f t="shared" si="190"/>
        <v>15051020617.92</v>
      </c>
      <c r="G3022" s="184">
        <f t="shared" si="191"/>
        <v>39.105126078555131</v>
      </c>
      <c r="H3022" s="184">
        <f t="shared" si="188"/>
        <v>39.105126078555131</v>
      </c>
      <c r="I3022" s="184">
        <f t="shared" si="189"/>
        <v>39.105126078555131</v>
      </c>
    </row>
    <row r="3023" spans="1:9" s="2" customFormat="1" x14ac:dyDescent="0.2">
      <c r="A3023" s="185" t="s">
        <v>111</v>
      </c>
      <c r="B3023" s="182">
        <v>8740000000</v>
      </c>
      <c r="C3023" s="182">
        <v>3729910267</v>
      </c>
      <c r="D3023" s="182">
        <v>3729910267</v>
      </c>
      <c r="E3023" s="182">
        <v>3729051752.4499998</v>
      </c>
      <c r="F3023" s="183">
        <f t="shared" si="190"/>
        <v>5010089733</v>
      </c>
      <c r="G3023" s="184">
        <f t="shared" si="191"/>
        <v>42.676318844393592</v>
      </c>
      <c r="H3023" s="184">
        <f t="shared" si="188"/>
        <v>42.676318844393592</v>
      </c>
      <c r="I3023" s="184">
        <f t="shared" si="189"/>
        <v>42.666496023455373</v>
      </c>
    </row>
    <row r="3024" spans="1:9" s="2" customFormat="1" x14ac:dyDescent="0.2">
      <c r="A3024" s="185" t="s">
        <v>112</v>
      </c>
      <c r="B3024" s="182">
        <v>4323800000</v>
      </c>
      <c r="C3024" s="182">
        <v>1523487530.8699999</v>
      </c>
      <c r="D3024" s="182">
        <v>1523487530.8699999</v>
      </c>
      <c r="E3024" s="182">
        <v>1523487530.8699999</v>
      </c>
      <c r="F3024" s="183">
        <f t="shared" si="190"/>
        <v>2800312469.1300001</v>
      </c>
      <c r="G3024" s="184">
        <f t="shared" si="191"/>
        <v>35.234921385586745</v>
      </c>
      <c r="H3024" s="184">
        <f t="shared" si="188"/>
        <v>35.234921385586745</v>
      </c>
      <c r="I3024" s="184">
        <f t="shared" si="189"/>
        <v>35.234921385586745</v>
      </c>
    </row>
    <row r="3025" spans="1:9" s="2" customFormat="1" x14ac:dyDescent="0.2">
      <c r="A3025" s="167" t="s">
        <v>29</v>
      </c>
      <c r="B3025" s="231">
        <v>15491067925</v>
      </c>
      <c r="C3025" s="231">
        <v>4909363645.2600002</v>
      </c>
      <c r="D3025" s="231">
        <v>1749322812.21</v>
      </c>
      <c r="E3025" s="231">
        <v>1678734683.21</v>
      </c>
      <c r="F3025" s="232">
        <f t="shared" si="190"/>
        <v>10581704279.74</v>
      </c>
      <c r="G3025" s="233">
        <f t="shared" si="191"/>
        <v>31.691576520280478</v>
      </c>
      <c r="H3025" s="233">
        <f t="shared" si="188"/>
        <v>11.292461053552575</v>
      </c>
      <c r="I3025" s="233">
        <f t="shared" si="189"/>
        <v>10.836791184039688</v>
      </c>
    </row>
    <row r="3026" spans="1:9" s="2" customFormat="1" x14ac:dyDescent="0.2">
      <c r="A3026" s="185" t="s">
        <v>113</v>
      </c>
      <c r="B3026" s="182">
        <v>15491067925</v>
      </c>
      <c r="C3026" s="182">
        <v>4909363645.2600002</v>
      </c>
      <c r="D3026" s="182">
        <v>1749322812.21</v>
      </c>
      <c r="E3026" s="182">
        <v>1678734683.21</v>
      </c>
      <c r="F3026" s="183">
        <f t="shared" si="190"/>
        <v>10581704279.74</v>
      </c>
      <c r="G3026" s="184">
        <f t="shared" si="191"/>
        <v>31.691576520280478</v>
      </c>
      <c r="H3026" s="184">
        <f t="shared" si="188"/>
        <v>11.292461053552575</v>
      </c>
      <c r="I3026" s="184">
        <f t="shared" si="189"/>
        <v>10.836791184039688</v>
      </c>
    </row>
    <row r="3027" spans="1:9" s="2" customFormat="1" x14ac:dyDescent="0.2">
      <c r="A3027" s="167" t="s">
        <v>30</v>
      </c>
      <c r="B3027" s="231">
        <v>113515432075</v>
      </c>
      <c r="C3027" s="231">
        <v>39381403011.059998</v>
      </c>
      <c r="D3027" s="231">
        <v>39381403011.059998</v>
      </c>
      <c r="E3027" s="231">
        <v>39381403011.059998</v>
      </c>
      <c r="F3027" s="232">
        <f t="shared" si="190"/>
        <v>74134029063.940002</v>
      </c>
      <c r="G3027" s="233">
        <f t="shared" si="191"/>
        <v>34.692554387707027</v>
      </c>
      <c r="H3027" s="233">
        <f t="shared" si="188"/>
        <v>34.692554387707027</v>
      </c>
      <c r="I3027" s="233">
        <f t="shared" si="189"/>
        <v>34.692554387707027</v>
      </c>
    </row>
    <row r="3028" spans="1:9" s="2" customFormat="1" x14ac:dyDescent="0.2">
      <c r="A3028" s="185" t="s">
        <v>900</v>
      </c>
      <c r="B3028" s="182">
        <v>11327300000</v>
      </c>
      <c r="C3028" s="182">
        <v>11327300000</v>
      </c>
      <c r="D3028" s="182">
        <v>11327300000</v>
      </c>
      <c r="E3028" s="182">
        <v>11327300000</v>
      </c>
      <c r="F3028" s="183">
        <f t="shared" si="190"/>
        <v>0</v>
      </c>
      <c r="G3028" s="184">
        <f t="shared" si="191"/>
        <v>100</v>
      </c>
      <c r="H3028" s="184">
        <f t="shared" si="188"/>
        <v>100</v>
      </c>
      <c r="I3028" s="184">
        <f t="shared" si="189"/>
        <v>100</v>
      </c>
    </row>
    <row r="3029" spans="1:9" s="2" customFormat="1" x14ac:dyDescent="0.2">
      <c r="A3029" s="185" t="s">
        <v>115</v>
      </c>
      <c r="B3029" s="182">
        <v>2473003803</v>
      </c>
      <c r="C3029" s="182">
        <v>0</v>
      </c>
      <c r="D3029" s="182">
        <v>0</v>
      </c>
      <c r="E3029" s="182">
        <v>0</v>
      </c>
      <c r="F3029" s="183">
        <f t="shared" si="190"/>
        <v>2473003803</v>
      </c>
      <c r="G3029" s="184">
        <f t="shared" si="191"/>
        <v>0</v>
      </c>
      <c r="H3029" s="184">
        <f t="shared" si="188"/>
        <v>0</v>
      </c>
      <c r="I3029" s="184">
        <f t="shared" si="189"/>
        <v>0</v>
      </c>
    </row>
    <row r="3030" spans="1:9" s="2" customFormat="1" x14ac:dyDescent="0.2">
      <c r="A3030" s="185" t="s">
        <v>901</v>
      </c>
      <c r="B3030" s="182">
        <v>94321300000</v>
      </c>
      <c r="C3030" s="182">
        <v>27916174615.529999</v>
      </c>
      <c r="D3030" s="182">
        <v>27916174615.529999</v>
      </c>
      <c r="E3030" s="182">
        <v>27916174615.529999</v>
      </c>
      <c r="F3030" s="183">
        <f t="shared" si="190"/>
        <v>66405125384.470001</v>
      </c>
      <c r="G3030" s="184">
        <f t="shared" si="191"/>
        <v>29.596893401098161</v>
      </c>
      <c r="H3030" s="184">
        <f t="shared" si="188"/>
        <v>29.596893401098161</v>
      </c>
      <c r="I3030" s="184">
        <f t="shared" si="189"/>
        <v>29.596893401098161</v>
      </c>
    </row>
    <row r="3031" spans="1:9" s="2" customFormat="1" x14ac:dyDescent="0.2">
      <c r="A3031" s="185" t="s">
        <v>153</v>
      </c>
      <c r="B3031" s="182">
        <v>96148272</v>
      </c>
      <c r="C3031" s="182">
        <v>33637650</v>
      </c>
      <c r="D3031" s="182">
        <v>33637650</v>
      </c>
      <c r="E3031" s="182">
        <v>33637650</v>
      </c>
      <c r="F3031" s="183">
        <f t="shared" si="190"/>
        <v>62510622</v>
      </c>
      <c r="G3031" s="184">
        <f t="shared" si="191"/>
        <v>34.985184133106415</v>
      </c>
      <c r="H3031" s="184">
        <f t="shared" si="188"/>
        <v>34.985184133106415</v>
      </c>
      <c r="I3031" s="184">
        <f t="shared" si="189"/>
        <v>34.985184133106415</v>
      </c>
    </row>
    <row r="3032" spans="1:9" s="2" customFormat="1" x14ac:dyDescent="0.2">
      <c r="A3032" s="185" t="s">
        <v>902</v>
      </c>
      <c r="B3032" s="182">
        <v>39100000</v>
      </c>
      <c r="C3032" s="182">
        <v>3197000</v>
      </c>
      <c r="D3032" s="182">
        <v>3197000</v>
      </c>
      <c r="E3032" s="182">
        <v>3197000</v>
      </c>
      <c r="F3032" s="183">
        <f t="shared" si="190"/>
        <v>35903000</v>
      </c>
      <c r="G3032" s="184">
        <f t="shared" si="191"/>
        <v>8.1764705882352953</v>
      </c>
      <c r="H3032" s="184">
        <f t="shared" si="188"/>
        <v>8.1764705882352953</v>
      </c>
      <c r="I3032" s="184">
        <f t="shared" si="189"/>
        <v>8.1764705882352953</v>
      </c>
    </row>
    <row r="3033" spans="1:9" s="2" customFormat="1" x14ac:dyDescent="0.2">
      <c r="A3033" s="185" t="s">
        <v>118</v>
      </c>
      <c r="B3033" s="182">
        <v>169680000</v>
      </c>
      <c r="C3033" s="182">
        <v>27126993.829999998</v>
      </c>
      <c r="D3033" s="182">
        <v>27126993.829999998</v>
      </c>
      <c r="E3033" s="182">
        <v>27126993.829999998</v>
      </c>
      <c r="F3033" s="183">
        <f t="shared" si="190"/>
        <v>142553006.17000002</v>
      </c>
      <c r="G3033" s="184">
        <f t="shared" si="191"/>
        <v>15.987148650400753</v>
      </c>
      <c r="H3033" s="184">
        <f t="shared" si="188"/>
        <v>15.987148650400753</v>
      </c>
      <c r="I3033" s="184">
        <f t="shared" si="189"/>
        <v>15.987148650400753</v>
      </c>
    </row>
    <row r="3034" spans="1:9" s="2" customFormat="1" x14ac:dyDescent="0.2">
      <c r="A3034" s="185" t="s">
        <v>123</v>
      </c>
      <c r="B3034" s="182">
        <v>88900000</v>
      </c>
      <c r="C3034" s="182">
        <v>0</v>
      </c>
      <c r="D3034" s="182">
        <v>0</v>
      </c>
      <c r="E3034" s="182">
        <v>0</v>
      </c>
      <c r="F3034" s="183">
        <f t="shared" si="190"/>
        <v>88900000</v>
      </c>
      <c r="G3034" s="184">
        <f t="shared" si="191"/>
        <v>0</v>
      </c>
      <c r="H3034" s="184">
        <f t="shared" si="188"/>
        <v>0</v>
      </c>
      <c r="I3034" s="184">
        <f t="shared" si="189"/>
        <v>0</v>
      </c>
    </row>
    <row r="3035" spans="1:9" s="2" customFormat="1" x14ac:dyDescent="0.2">
      <c r="A3035" s="185" t="s">
        <v>124</v>
      </c>
      <c r="B3035" s="182">
        <v>5000000000</v>
      </c>
      <c r="C3035" s="182">
        <v>73966751.700000003</v>
      </c>
      <c r="D3035" s="182">
        <v>73966751.700000003</v>
      </c>
      <c r="E3035" s="182">
        <v>73966751.700000003</v>
      </c>
      <c r="F3035" s="183">
        <f t="shared" si="190"/>
        <v>4926033248.3000002</v>
      </c>
      <c r="G3035" s="184">
        <f t="shared" si="191"/>
        <v>1.479335034</v>
      </c>
      <c r="H3035" s="184">
        <f t="shared" si="188"/>
        <v>1.479335034</v>
      </c>
      <c r="I3035" s="184">
        <f t="shared" si="189"/>
        <v>1.479335034</v>
      </c>
    </row>
    <row r="3036" spans="1:9" s="2" customFormat="1" x14ac:dyDescent="0.2">
      <c r="A3036" s="167" t="s">
        <v>127</v>
      </c>
      <c r="B3036" s="231">
        <v>12863100000</v>
      </c>
      <c r="C3036" s="231">
        <v>97519566</v>
      </c>
      <c r="D3036" s="231">
        <v>97519566</v>
      </c>
      <c r="E3036" s="231">
        <v>97519566</v>
      </c>
      <c r="F3036" s="232">
        <f t="shared" si="190"/>
        <v>12765580434</v>
      </c>
      <c r="G3036" s="233">
        <f t="shared" si="191"/>
        <v>0.75813424446673039</v>
      </c>
      <c r="H3036" s="233">
        <f t="shared" si="188"/>
        <v>0.75813424446673039</v>
      </c>
      <c r="I3036" s="233">
        <f t="shared" si="189"/>
        <v>0.75813424446673039</v>
      </c>
    </row>
    <row r="3037" spans="1:9" s="2" customFormat="1" x14ac:dyDescent="0.2">
      <c r="A3037" s="185" t="s">
        <v>128</v>
      </c>
      <c r="B3037" s="182">
        <v>102500000</v>
      </c>
      <c r="C3037" s="182">
        <v>97519566</v>
      </c>
      <c r="D3037" s="182">
        <v>97519566</v>
      </c>
      <c r="E3037" s="182">
        <v>97519566</v>
      </c>
      <c r="F3037" s="183">
        <f t="shared" si="190"/>
        <v>4980434</v>
      </c>
      <c r="G3037" s="184">
        <f t="shared" si="191"/>
        <v>95.141040000000004</v>
      </c>
      <c r="H3037" s="184">
        <f t="shared" si="188"/>
        <v>95.141040000000004</v>
      </c>
      <c r="I3037" s="184">
        <f t="shared" si="189"/>
        <v>95.141040000000004</v>
      </c>
    </row>
    <row r="3038" spans="1:9" s="2" customFormat="1" x14ac:dyDescent="0.2">
      <c r="A3038" s="185" t="s">
        <v>130</v>
      </c>
      <c r="B3038" s="182">
        <v>12760600000</v>
      </c>
      <c r="C3038" s="182">
        <v>0</v>
      </c>
      <c r="D3038" s="182">
        <v>0</v>
      </c>
      <c r="E3038" s="182">
        <v>0</v>
      </c>
      <c r="F3038" s="183">
        <f t="shared" si="190"/>
        <v>12760600000</v>
      </c>
      <c r="G3038" s="184">
        <f t="shared" si="191"/>
        <v>0</v>
      </c>
      <c r="H3038" s="184">
        <f t="shared" si="188"/>
        <v>0</v>
      </c>
      <c r="I3038" s="184">
        <f t="shared" si="189"/>
        <v>0</v>
      </c>
    </row>
    <row r="3039" spans="1:9" s="2" customFormat="1" x14ac:dyDescent="0.2">
      <c r="A3039" s="167" t="s">
        <v>332</v>
      </c>
      <c r="B3039" s="231">
        <v>3459701283</v>
      </c>
      <c r="C3039" s="231">
        <v>0</v>
      </c>
      <c r="D3039" s="231">
        <v>0</v>
      </c>
      <c r="E3039" s="231">
        <v>0</v>
      </c>
      <c r="F3039" s="232">
        <f t="shared" si="190"/>
        <v>3459701283</v>
      </c>
      <c r="G3039" s="233">
        <f t="shared" si="191"/>
        <v>0</v>
      </c>
      <c r="H3039" s="233">
        <f t="shared" si="188"/>
        <v>0</v>
      </c>
      <c r="I3039" s="233">
        <f t="shared" si="189"/>
        <v>0</v>
      </c>
    </row>
    <row r="3040" spans="1:9" s="2" customFormat="1" x14ac:dyDescent="0.2">
      <c r="A3040" s="167" t="s">
        <v>41</v>
      </c>
      <c r="B3040" s="231">
        <v>3459701283</v>
      </c>
      <c r="C3040" s="231">
        <v>0</v>
      </c>
      <c r="D3040" s="231">
        <v>0</v>
      </c>
      <c r="E3040" s="231">
        <v>0</v>
      </c>
      <c r="F3040" s="232">
        <f t="shared" si="190"/>
        <v>3459701283</v>
      </c>
      <c r="G3040" s="233">
        <f t="shared" si="191"/>
        <v>0</v>
      </c>
      <c r="H3040" s="233">
        <f t="shared" si="188"/>
        <v>0</v>
      </c>
      <c r="I3040" s="233">
        <f t="shared" si="189"/>
        <v>0</v>
      </c>
    </row>
    <row r="3041" spans="1:9" s="2" customFormat="1" x14ac:dyDescent="0.2">
      <c r="A3041" s="185" t="s">
        <v>333</v>
      </c>
      <c r="B3041" s="182">
        <v>3459701283</v>
      </c>
      <c r="C3041" s="182">
        <v>0</v>
      </c>
      <c r="D3041" s="182">
        <v>0</v>
      </c>
      <c r="E3041" s="182">
        <v>0</v>
      </c>
      <c r="F3041" s="183">
        <f t="shared" si="190"/>
        <v>3459701283</v>
      </c>
      <c r="G3041" s="184">
        <f t="shared" si="191"/>
        <v>0</v>
      </c>
      <c r="H3041" s="184">
        <f t="shared" si="188"/>
        <v>0</v>
      </c>
      <c r="I3041" s="184">
        <f t="shared" si="189"/>
        <v>0</v>
      </c>
    </row>
    <row r="3042" spans="1:9" s="2" customFormat="1" x14ac:dyDescent="0.2">
      <c r="A3042" s="167" t="s">
        <v>131</v>
      </c>
      <c r="B3042" s="231">
        <v>7153966507563</v>
      </c>
      <c r="C3042" s="231">
        <v>3220184070404.0801</v>
      </c>
      <c r="D3042" s="231">
        <v>2756916757904.3003</v>
      </c>
      <c r="E3042" s="231">
        <v>2756514832390.3003</v>
      </c>
      <c r="F3042" s="232">
        <f t="shared" si="190"/>
        <v>3933782437158.9199</v>
      </c>
      <c r="G3042" s="233">
        <f t="shared" si="191"/>
        <v>45.012568440176217</v>
      </c>
      <c r="H3042" s="233">
        <f t="shared" si="188"/>
        <v>38.536897747421023</v>
      </c>
      <c r="I3042" s="233">
        <f t="shared" si="189"/>
        <v>38.531279528303344</v>
      </c>
    </row>
    <row r="3043" spans="1:9" s="2" customFormat="1" x14ac:dyDescent="0.2">
      <c r="A3043" s="171" t="s">
        <v>1659</v>
      </c>
      <c r="B3043" s="172">
        <v>7153966507563</v>
      </c>
      <c r="C3043" s="172">
        <v>3220184070404.0801</v>
      </c>
      <c r="D3043" s="172">
        <v>2756916757904.3003</v>
      </c>
      <c r="E3043" s="172">
        <v>2756514832390.3003</v>
      </c>
      <c r="F3043" s="173">
        <f t="shared" si="190"/>
        <v>3933782437158.9199</v>
      </c>
      <c r="G3043" s="174">
        <f t="shared" si="191"/>
        <v>45.012568440176217</v>
      </c>
      <c r="H3043" s="174">
        <f t="shared" si="188"/>
        <v>38.536897747421023</v>
      </c>
      <c r="I3043" s="174">
        <f t="shared" si="189"/>
        <v>38.531279528303344</v>
      </c>
    </row>
    <row r="3044" spans="1:9" s="2" customFormat="1" x14ac:dyDescent="0.2">
      <c r="A3044" s="228" t="s">
        <v>903</v>
      </c>
      <c r="B3044" s="229">
        <v>1207581825092</v>
      </c>
      <c r="C3044" s="229">
        <v>468048325761</v>
      </c>
      <c r="D3044" s="229">
        <v>468048325761</v>
      </c>
      <c r="E3044" s="229">
        <v>468048325761</v>
      </c>
      <c r="F3044" s="230">
        <f t="shared" si="190"/>
        <v>739533499331</v>
      </c>
      <c r="G3044" s="191">
        <f t="shared" si="191"/>
        <v>38.759139632243276</v>
      </c>
      <c r="H3044" s="191">
        <f t="shared" si="188"/>
        <v>38.759139632243276</v>
      </c>
      <c r="I3044" s="191">
        <f t="shared" si="189"/>
        <v>38.759139632243276</v>
      </c>
    </row>
    <row r="3045" spans="1:9" s="2" customFormat="1" x14ac:dyDescent="0.2">
      <c r="A3045" s="228" t="s">
        <v>904</v>
      </c>
      <c r="B3045" s="229">
        <v>34778222229</v>
      </c>
      <c r="C3045" s="229">
        <v>28887693184</v>
      </c>
      <c r="D3045" s="229">
        <v>99485252</v>
      </c>
      <c r="E3045" s="229">
        <v>99485252</v>
      </c>
      <c r="F3045" s="230">
        <f t="shared" si="190"/>
        <v>5890529045</v>
      </c>
      <c r="G3045" s="191">
        <f t="shared" si="191"/>
        <v>83.062593003709793</v>
      </c>
      <c r="H3045" s="191">
        <f t="shared" si="188"/>
        <v>0.28605617430624075</v>
      </c>
      <c r="I3045" s="191">
        <f t="shared" si="189"/>
        <v>0.28605617430624075</v>
      </c>
    </row>
    <row r="3046" spans="1:9" s="2" customFormat="1" x14ac:dyDescent="0.2">
      <c r="A3046" s="185" t="s">
        <v>905</v>
      </c>
      <c r="B3046" s="182">
        <v>99861441936</v>
      </c>
      <c r="C3046" s="182">
        <v>26875372026</v>
      </c>
      <c r="D3046" s="182">
        <v>26621222181</v>
      </c>
      <c r="E3046" s="182">
        <v>26621222181</v>
      </c>
      <c r="F3046" s="183">
        <f t="shared" si="190"/>
        <v>72986069910</v>
      </c>
      <c r="G3046" s="184">
        <f t="shared" si="191"/>
        <v>26.912661689007155</v>
      </c>
      <c r="H3046" s="184">
        <f t="shared" si="188"/>
        <v>26.658159210299832</v>
      </c>
      <c r="I3046" s="184">
        <f t="shared" si="189"/>
        <v>26.658159210299832</v>
      </c>
    </row>
    <row r="3047" spans="1:9" s="2" customFormat="1" x14ac:dyDescent="0.2">
      <c r="A3047" s="185" t="s">
        <v>906</v>
      </c>
      <c r="B3047" s="229">
        <v>10908748252</v>
      </c>
      <c r="C3047" s="229">
        <v>1183395369</v>
      </c>
      <c r="D3047" s="229">
        <v>631515369</v>
      </c>
      <c r="E3047" s="229">
        <v>631515369</v>
      </c>
      <c r="F3047" s="230">
        <f t="shared" si="190"/>
        <v>9725352883</v>
      </c>
      <c r="G3047" s="184">
        <f t="shared" si="191"/>
        <v>10.848131624845566</v>
      </c>
      <c r="H3047" s="184">
        <f t="shared" si="188"/>
        <v>5.7890727186248752</v>
      </c>
      <c r="I3047" s="184">
        <f t="shared" si="189"/>
        <v>5.7890727186248752</v>
      </c>
    </row>
    <row r="3048" spans="1:9" s="2" customFormat="1" x14ac:dyDescent="0.2">
      <c r="A3048" s="185" t="s">
        <v>907</v>
      </c>
      <c r="B3048" s="182">
        <v>197997000000</v>
      </c>
      <c r="C3048" s="182">
        <v>33144383514</v>
      </c>
      <c r="D3048" s="182">
        <v>33031337226</v>
      </c>
      <c r="E3048" s="182">
        <v>33031337226</v>
      </c>
      <c r="F3048" s="183">
        <f t="shared" si="190"/>
        <v>164852616486</v>
      </c>
      <c r="G3048" s="184">
        <f t="shared" si="191"/>
        <v>16.739841267291929</v>
      </c>
      <c r="H3048" s="184">
        <f t="shared" si="188"/>
        <v>16.682746317368444</v>
      </c>
      <c r="I3048" s="184">
        <f t="shared" si="189"/>
        <v>16.682746317368444</v>
      </c>
    </row>
    <row r="3049" spans="1:9" s="2" customFormat="1" x14ac:dyDescent="0.2">
      <c r="A3049" s="185" t="s">
        <v>908</v>
      </c>
      <c r="B3049" s="182">
        <v>159314000000</v>
      </c>
      <c r="C3049" s="182">
        <v>35702696901.669998</v>
      </c>
      <c r="D3049" s="182">
        <v>284541510</v>
      </c>
      <c r="E3049" s="182">
        <v>280890489</v>
      </c>
      <c r="F3049" s="183">
        <f t="shared" si="190"/>
        <v>123611303098.33</v>
      </c>
      <c r="G3049" s="184">
        <f t="shared" si="191"/>
        <v>22.410269594429867</v>
      </c>
      <c r="H3049" s="184">
        <f t="shared" si="188"/>
        <v>0.17860420929736245</v>
      </c>
      <c r="I3049" s="184">
        <f t="shared" si="189"/>
        <v>0.17631249544923863</v>
      </c>
    </row>
    <row r="3050" spans="1:9" s="2" customFormat="1" x14ac:dyDescent="0.2">
      <c r="A3050" s="228" t="s">
        <v>909</v>
      </c>
      <c r="B3050" s="229">
        <v>176084000000</v>
      </c>
      <c r="C3050" s="229">
        <v>85253824819</v>
      </c>
      <c r="D3050" s="229">
        <v>1750299167</v>
      </c>
      <c r="E3050" s="229">
        <v>1730899167</v>
      </c>
      <c r="F3050" s="230">
        <f t="shared" si="190"/>
        <v>90830175181</v>
      </c>
      <c r="G3050" s="191">
        <f t="shared" si="191"/>
        <v>48.416565286454194</v>
      </c>
      <c r="H3050" s="191">
        <f t="shared" si="188"/>
        <v>0.99401374741600601</v>
      </c>
      <c r="I3050" s="191">
        <f t="shared" si="189"/>
        <v>0.98299627848072513</v>
      </c>
    </row>
    <row r="3051" spans="1:9" s="2" customFormat="1" x14ac:dyDescent="0.2">
      <c r="A3051" s="185" t="s">
        <v>910</v>
      </c>
      <c r="B3051" s="182">
        <v>795491366</v>
      </c>
      <c r="C3051" s="182">
        <v>623814908</v>
      </c>
      <c r="D3051" s="182">
        <v>197150919</v>
      </c>
      <c r="E3051" s="182">
        <v>197150919</v>
      </c>
      <c r="F3051" s="183">
        <f t="shared" si="190"/>
        <v>171676458</v>
      </c>
      <c r="G3051" s="184">
        <f t="shared" si="191"/>
        <v>78.418815673230071</v>
      </c>
      <c r="H3051" s="184">
        <f t="shared" si="188"/>
        <v>24.783539762517044</v>
      </c>
      <c r="I3051" s="184">
        <f t="shared" si="189"/>
        <v>24.783539762517044</v>
      </c>
    </row>
    <row r="3052" spans="1:9" s="2" customFormat="1" x14ac:dyDescent="0.2">
      <c r="A3052" s="228" t="s">
        <v>911</v>
      </c>
      <c r="B3052" s="229">
        <v>500664143653</v>
      </c>
      <c r="C3052" s="229">
        <v>0</v>
      </c>
      <c r="D3052" s="229">
        <v>0</v>
      </c>
      <c r="E3052" s="229">
        <v>0</v>
      </c>
      <c r="F3052" s="230">
        <f t="shared" si="190"/>
        <v>500664143653</v>
      </c>
      <c r="G3052" s="191">
        <f t="shared" si="191"/>
        <v>0</v>
      </c>
      <c r="H3052" s="191">
        <f t="shared" si="188"/>
        <v>0</v>
      </c>
      <c r="I3052" s="191">
        <f t="shared" si="189"/>
        <v>0</v>
      </c>
    </row>
    <row r="3053" spans="1:9" s="2" customFormat="1" x14ac:dyDescent="0.2">
      <c r="A3053" s="185" t="s">
        <v>912</v>
      </c>
      <c r="B3053" s="182">
        <v>139302189434</v>
      </c>
      <c r="C3053" s="182">
        <v>0</v>
      </c>
      <c r="D3053" s="182">
        <v>0</v>
      </c>
      <c r="E3053" s="182">
        <v>0</v>
      </c>
      <c r="F3053" s="183">
        <f t="shared" si="190"/>
        <v>139302189434</v>
      </c>
      <c r="G3053" s="184">
        <f t="shared" si="191"/>
        <v>0</v>
      </c>
      <c r="H3053" s="184">
        <f t="shared" si="188"/>
        <v>0</v>
      </c>
      <c r="I3053" s="184">
        <f t="shared" si="189"/>
        <v>0</v>
      </c>
    </row>
    <row r="3054" spans="1:9" s="2" customFormat="1" x14ac:dyDescent="0.2">
      <c r="A3054" s="185" t="s">
        <v>913</v>
      </c>
      <c r="B3054" s="182">
        <v>144570000000</v>
      </c>
      <c r="C3054" s="182">
        <v>4771172761</v>
      </c>
      <c r="D3054" s="182">
        <v>690798873</v>
      </c>
      <c r="E3054" s="182">
        <v>652285822</v>
      </c>
      <c r="F3054" s="183">
        <f t="shared" si="190"/>
        <v>139798827239</v>
      </c>
      <c r="G3054" s="184">
        <f t="shared" si="191"/>
        <v>3.3002509241198035</v>
      </c>
      <c r="H3054" s="184">
        <f t="shared" si="188"/>
        <v>0.47783002905167044</v>
      </c>
      <c r="I3054" s="184">
        <f t="shared" si="189"/>
        <v>0.4511903036591271</v>
      </c>
    </row>
    <row r="3055" spans="1:9" s="2" customFormat="1" x14ac:dyDescent="0.2">
      <c r="A3055" s="228" t="s">
        <v>914</v>
      </c>
      <c r="B3055" s="229">
        <v>650000000</v>
      </c>
      <c r="C3055" s="229">
        <v>353197142</v>
      </c>
      <c r="D3055" s="229">
        <v>25833333</v>
      </c>
      <c r="E3055" s="229">
        <v>25833333</v>
      </c>
      <c r="F3055" s="230">
        <f t="shared" si="190"/>
        <v>296802858</v>
      </c>
      <c r="G3055" s="191">
        <f t="shared" si="191"/>
        <v>54.33802184615385</v>
      </c>
      <c r="H3055" s="191">
        <f t="shared" si="188"/>
        <v>3.9743589230769234</v>
      </c>
      <c r="I3055" s="191">
        <f t="shared" si="189"/>
        <v>3.9743589230769234</v>
      </c>
    </row>
    <row r="3056" spans="1:9" s="2" customFormat="1" x14ac:dyDescent="0.2">
      <c r="A3056" s="185" t="s">
        <v>915</v>
      </c>
      <c r="B3056" s="182">
        <v>4222960208885</v>
      </c>
      <c r="C3056" s="182">
        <v>2455939172416</v>
      </c>
      <c r="D3056" s="182">
        <v>2191626039828</v>
      </c>
      <c r="E3056" s="182">
        <v>2191626039828</v>
      </c>
      <c r="F3056" s="183">
        <f t="shared" si="190"/>
        <v>1767021036469</v>
      </c>
      <c r="G3056" s="184">
        <f t="shared" si="191"/>
        <v>58.15681538388089</v>
      </c>
      <c r="H3056" s="184">
        <f t="shared" si="188"/>
        <v>51.897861486283368</v>
      </c>
      <c r="I3056" s="184">
        <f t="shared" si="189"/>
        <v>51.897861486283368</v>
      </c>
    </row>
    <row r="3057" spans="1:9" s="2" customFormat="1" x14ac:dyDescent="0.2">
      <c r="A3057" s="185" t="s">
        <v>916</v>
      </c>
      <c r="B3057" s="182">
        <v>68146875666</v>
      </c>
      <c r="C3057" s="182">
        <v>18789597044.549999</v>
      </c>
      <c r="D3057" s="182">
        <v>17878623735.099998</v>
      </c>
      <c r="E3057" s="182">
        <v>17874373735.099998</v>
      </c>
      <c r="F3057" s="183">
        <f t="shared" si="190"/>
        <v>49357278621.449997</v>
      </c>
      <c r="G3057" s="184">
        <f t="shared" si="191"/>
        <v>27.572206151667416</v>
      </c>
      <c r="H3057" s="184">
        <f t="shared" si="188"/>
        <v>26.235426878154065</v>
      </c>
      <c r="I3057" s="184">
        <f t="shared" si="189"/>
        <v>26.229190348660286</v>
      </c>
    </row>
    <row r="3058" spans="1:9" s="2" customFormat="1" x14ac:dyDescent="0.2">
      <c r="A3058" s="228" t="s">
        <v>917</v>
      </c>
      <c r="B3058" s="229">
        <v>7576676250</v>
      </c>
      <c r="C3058" s="229">
        <v>1005075073</v>
      </c>
      <c r="D3058" s="229">
        <v>146352895</v>
      </c>
      <c r="E3058" s="229">
        <v>130102895</v>
      </c>
      <c r="F3058" s="230">
        <f t="shared" si="190"/>
        <v>6571601177</v>
      </c>
      <c r="G3058" s="191">
        <f t="shared" si="191"/>
        <v>13.265382337010903</v>
      </c>
      <c r="H3058" s="191">
        <f t="shared" si="188"/>
        <v>1.9316239756185967</v>
      </c>
      <c r="I3058" s="191">
        <f t="shared" si="189"/>
        <v>1.7171499838072135</v>
      </c>
    </row>
    <row r="3059" spans="1:9" s="2" customFormat="1" x14ac:dyDescent="0.2">
      <c r="A3059" s="228" t="s">
        <v>918</v>
      </c>
      <c r="B3059" s="229">
        <v>4850000000</v>
      </c>
      <c r="C3059" s="229">
        <v>828522723</v>
      </c>
      <c r="D3059" s="229">
        <v>179055360</v>
      </c>
      <c r="E3059" s="229">
        <v>140998838</v>
      </c>
      <c r="F3059" s="230">
        <f t="shared" si="190"/>
        <v>4021477277</v>
      </c>
      <c r="G3059" s="191">
        <f t="shared" si="191"/>
        <v>17.082942742268042</v>
      </c>
      <c r="H3059" s="191">
        <f t="shared" si="188"/>
        <v>3.6918630927835054</v>
      </c>
      <c r="I3059" s="191">
        <f t="shared" si="189"/>
        <v>2.9071925360824742</v>
      </c>
    </row>
    <row r="3060" spans="1:9" s="2" customFormat="1" x14ac:dyDescent="0.2">
      <c r="A3060" s="185" t="s">
        <v>919</v>
      </c>
      <c r="B3060" s="182">
        <v>4165561697</v>
      </c>
      <c r="C3060" s="182">
        <v>1601574519</v>
      </c>
      <c r="D3060" s="182">
        <v>142868217.33000001</v>
      </c>
      <c r="E3060" s="182">
        <v>132868217.33</v>
      </c>
      <c r="F3060" s="183">
        <f t="shared" si="190"/>
        <v>2563987178</v>
      </c>
      <c r="G3060" s="184">
        <f t="shared" si="191"/>
        <v>38.447984581609717</v>
      </c>
      <c r="H3060" s="184">
        <f t="shared" si="188"/>
        <v>3.4297467597921405</v>
      </c>
      <c r="I3060" s="184">
        <f t="shared" si="189"/>
        <v>3.1896830966563399</v>
      </c>
    </row>
    <row r="3061" spans="1:9" s="2" customFormat="1" x14ac:dyDescent="0.2">
      <c r="A3061" s="185" t="s">
        <v>920</v>
      </c>
      <c r="B3061" s="182">
        <v>5210889479</v>
      </c>
      <c r="C3061" s="182">
        <v>3199727640</v>
      </c>
      <c r="D3061" s="182">
        <v>1391348178</v>
      </c>
      <c r="E3061" s="182">
        <v>1378125490</v>
      </c>
      <c r="F3061" s="183">
        <f t="shared" si="190"/>
        <v>2011161839</v>
      </c>
      <c r="G3061" s="184">
        <f t="shared" si="191"/>
        <v>61.404634523433529</v>
      </c>
      <c r="H3061" s="184">
        <f t="shared" si="188"/>
        <v>26.700780809248865</v>
      </c>
      <c r="I3061" s="184">
        <f t="shared" si="189"/>
        <v>26.447029735592668</v>
      </c>
    </row>
    <row r="3062" spans="1:9" s="2" customFormat="1" x14ac:dyDescent="0.2">
      <c r="A3062" s="185" t="s">
        <v>921</v>
      </c>
      <c r="B3062" s="182">
        <v>8833692000</v>
      </c>
      <c r="C3062" s="182">
        <v>3453481057.6799998</v>
      </c>
      <c r="D3062" s="182">
        <v>387352130.68000001</v>
      </c>
      <c r="E3062" s="182">
        <v>374998253.68000001</v>
      </c>
      <c r="F3062" s="183">
        <f t="shared" si="190"/>
        <v>5380210942.3199997</v>
      </c>
      <c r="G3062" s="184">
        <f t="shared" si="191"/>
        <v>39.094424592571258</v>
      </c>
      <c r="H3062" s="184">
        <f t="shared" si="188"/>
        <v>4.3849404154004912</v>
      </c>
      <c r="I3062" s="184">
        <f t="shared" si="189"/>
        <v>4.2450908824985065</v>
      </c>
    </row>
    <row r="3063" spans="1:9" s="2" customFormat="1" x14ac:dyDescent="0.2">
      <c r="A3063" s="228" t="s">
        <v>922</v>
      </c>
      <c r="B3063" s="229">
        <v>7140000000</v>
      </c>
      <c r="C3063" s="229">
        <v>1889404299</v>
      </c>
      <c r="D3063" s="229">
        <v>152294497</v>
      </c>
      <c r="E3063" s="229">
        <v>151329781</v>
      </c>
      <c r="F3063" s="230">
        <f t="shared" si="190"/>
        <v>5250595701</v>
      </c>
      <c r="G3063" s="191">
        <f t="shared" si="191"/>
        <v>26.462245084033615</v>
      </c>
      <c r="H3063" s="191">
        <f t="shared" si="188"/>
        <v>2.1329761484593837</v>
      </c>
      <c r="I3063" s="191">
        <f t="shared" si="189"/>
        <v>2.1194647198879553</v>
      </c>
    </row>
    <row r="3064" spans="1:9" s="2" customFormat="1" x14ac:dyDescent="0.2">
      <c r="A3064" s="228" t="s">
        <v>923</v>
      </c>
      <c r="B3064" s="229">
        <v>7803710400</v>
      </c>
      <c r="C3064" s="229">
        <v>1223332294</v>
      </c>
      <c r="D3064" s="229">
        <v>103818541</v>
      </c>
      <c r="E3064" s="229">
        <v>103818541</v>
      </c>
      <c r="F3064" s="230">
        <f t="shared" si="190"/>
        <v>6580378106</v>
      </c>
      <c r="G3064" s="191">
        <f t="shared" si="191"/>
        <v>15.676290268280585</v>
      </c>
      <c r="H3064" s="191">
        <f t="shared" si="188"/>
        <v>1.3303740871778122</v>
      </c>
      <c r="I3064" s="191">
        <f t="shared" si="189"/>
        <v>1.3303740871778122</v>
      </c>
    </row>
    <row r="3065" spans="1:9" s="2" customFormat="1" x14ac:dyDescent="0.2">
      <c r="A3065" s="228" t="s">
        <v>924</v>
      </c>
      <c r="B3065" s="229">
        <v>9700000000</v>
      </c>
      <c r="C3065" s="229">
        <v>1897622345</v>
      </c>
      <c r="D3065" s="229">
        <v>380215805</v>
      </c>
      <c r="E3065" s="229">
        <v>378957581</v>
      </c>
      <c r="F3065" s="230">
        <f t="shared" si="190"/>
        <v>7802377655</v>
      </c>
      <c r="G3065" s="191">
        <f t="shared" si="191"/>
        <v>19.563116958762887</v>
      </c>
      <c r="H3065" s="191">
        <f t="shared" si="188"/>
        <v>3.919750567010309</v>
      </c>
      <c r="I3065" s="191">
        <f t="shared" si="189"/>
        <v>3.90677918556701</v>
      </c>
    </row>
    <row r="3066" spans="1:9" s="2" customFormat="1" x14ac:dyDescent="0.2">
      <c r="A3066" s="185" t="s">
        <v>925</v>
      </c>
      <c r="B3066" s="182">
        <v>16799016950</v>
      </c>
      <c r="C3066" s="182">
        <v>5485864444</v>
      </c>
      <c r="D3066" s="182">
        <v>2067964660</v>
      </c>
      <c r="E3066" s="182">
        <v>2064415732</v>
      </c>
      <c r="F3066" s="183">
        <f t="shared" si="190"/>
        <v>11313152506</v>
      </c>
      <c r="G3066" s="184">
        <f t="shared" si="191"/>
        <v>32.655865877913762</v>
      </c>
      <c r="H3066" s="184">
        <f t="shared" si="188"/>
        <v>12.310033772541672</v>
      </c>
      <c r="I3066" s="184">
        <f t="shared" si="189"/>
        <v>12.288907964938984</v>
      </c>
    </row>
    <row r="3067" spans="1:9" s="2" customFormat="1" x14ac:dyDescent="0.2">
      <c r="A3067" s="185" t="s">
        <v>926</v>
      </c>
      <c r="B3067" s="182">
        <v>11655000000</v>
      </c>
      <c r="C3067" s="182">
        <v>1357312375</v>
      </c>
      <c r="D3067" s="182">
        <v>303328784</v>
      </c>
      <c r="E3067" s="182">
        <v>303328784</v>
      </c>
      <c r="F3067" s="183">
        <f t="shared" si="190"/>
        <v>10297687625</v>
      </c>
      <c r="G3067" s="184">
        <f t="shared" si="191"/>
        <v>11.645751823251823</v>
      </c>
      <c r="H3067" s="184">
        <f t="shared" si="188"/>
        <v>2.6025635692835691</v>
      </c>
      <c r="I3067" s="184">
        <f t="shared" si="189"/>
        <v>2.6025635692835691</v>
      </c>
    </row>
    <row r="3068" spans="1:9" s="2" customFormat="1" x14ac:dyDescent="0.2">
      <c r="A3068" s="185" t="s">
        <v>927</v>
      </c>
      <c r="B3068" s="182">
        <v>3573537653</v>
      </c>
      <c r="C3068" s="182">
        <v>1460184117</v>
      </c>
      <c r="D3068" s="182">
        <v>591319447</v>
      </c>
      <c r="E3068" s="182">
        <v>590982927</v>
      </c>
      <c r="F3068" s="183">
        <f t="shared" si="190"/>
        <v>2113353536</v>
      </c>
      <c r="G3068" s="184">
        <f t="shared" si="191"/>
        <v>40.86102509019792</v>
      </c>
      <c r="H3068" s="184">
        <f t="shared" si="188"/>
        <v>16.547172701638804</v>
      </c>
      <c r="I3068" s="184">
        <f t="shared" si="189"/>
        <v>16.537755702780053</v>
      </c>
    </row>
    <row r="3069" spans="1:9" s="2" customFormat="1" x14ac:dyDescent="0.2">
      <c r="A3069" s="228" t="s">
        <v>928</v>
      </c>
      <c r="B3069" s="229">
        <v>18065551020</v>
      </c>
      <c r="C3069" s="229">
        <v>4011737196</v>
      </c>
      <c r="D3069" s="229">
        <v>682544566</v>
      </c>
      <c r="E3069" s="229">
        <v>682414981</v>
      </c>
      <c r="F3069" s="230">
        <f t="shared" si="190"/>
        <v>14053813824</v>
      </c>
      <c r="G3069" s="191">
        <f t="shared" si="191"/>
        <v>22.206558723609859</v>
      </c>
      <c r="H3069" s="191">
        <f t="shared" si="188"/>
        <v>3.778155259390477</v>
      </c>
      <c r="I3069" s="191">
        <f t="shared" si="189"/>
        <v>3.7774379549481352</v>
      </c>
    </row>
    <row r="3070" spans="1:9" s="2" customFormat="1" x14ac:dyDescent="0.2">
      <c r="A3070" s="185" t="s">
        <v>929</v>
      </c>
      <c r="B3070" s="182">
        <v>23332933427</v>
      </c>
      <c r="C3070" s="182">
        <v>7247522118</v>
      </c>
      <c r="D3070" s="182">
        <v>1971257594.96</v>
      </c>
      <c r="E3070" s="182">
        <v>1971257594.96</v>
      </c>
      <c r="F3070" s="183">
        <f t="shared" si="190"/>
        <v>16085411309</v>
      </c>
      <c r="G3070" s="184">
        <f t="shared" si="191"/>
        <v>31.061341432592606</v>
      </c>
      <c r="H3070" s="184">
        <f t="shared" si="188"/>
        <v>8.4483916311994207</v>
      </c>
      <c r="I3070" s="184">
        <f t="shared" si="189"/>
        <v>8.4483916311994207</v>
      </c>
    </row>
    <row r="3071" spans="1:9" s="2" customFormat="1" x14ac:dyDescent="0.2">
      <c r="A3071" s="228" t="s">
        <v>930</v>
      </c>
      <c r="B3071" s="229">
        <v>3900000000</v>
      </c>
      <c r="C3071" s="229">
        <v>746747899</v>
      </c>
      <c r="D3071" s="229">
        <v>178856828</v>
      </c>
      <c r="E3071" s="229">
        <v>178856828</v>
      </c>
      <c r="F3071" s="230">
        <f t="shared" si="190"/>
        <v>3153252101</v>
      </c>
      <c r="G3071" s="191">
        <f t="shared" si="191"/>
        <v>19.147382025641026</v>
      </c>
      <c r="H3071" s="191">
        <f t="shared" si="188"/>
        <v>4.5860725128205129</v>
      </c>
      <c r="I3071" s="191">
        <f t="shared" si="189"/>
        <v>4.5860725128205129</v>
      </c>
    </row>
    <row r="3072" spans="1:9" s="2" customFormat="1" x14ac:dyDescent="0.2">
      <c r="A3072" s="185" t="s">
        <v>931</v>
      </c>
      <c r="B3072" s="182">
        <v>1980000000</v>
      </c>
      <c r="C3072" s="182">
        <v>1274466688</v>
      </c>
      <c r="D3072" s="182">
        <v>385732174</v>
      </c>
      <c r="E3072" s="182">
        <v>384999534</v>
      </c>
      <c r="F3072" s="183">
        <f t="shared" si="190"/>
        <v>705533312</v>
      </c>
      <c r="G3072" s="184">
        <f t="shared" si="191"/>
        <v>64.367004444444447</v>
      </c>
      <c r="H3072" s="184">
        <f t="shared" si="188"/>
        <v>19.481422929292929</v>
      </c>
      <c r="I3072" s="184">
        <f t="shared" si="189"/>
        <v>19.444420909090908</v>
      </c>
    </row>
    <row r="3073" spans="1:9" s="2" customFormat="1" x14ac:dyDescent="0.2">
      <c r="A3073" s="185" t="s">
        <v>932</v>
      </c>
      <c r="B3073" s="182">
        <v>2528000000</v>
      </c>
      <c r="C3073" s="182">
        <v>1517732635</v>
      </c>
      <c r="D3073" s="182">
        <v>355503480</v>
      </c>
      <c r="E3073" s="182">
        <v>355503480</v>
      </c>
      <c r="F3073" s="183">
        <f t="shared" si="190"/>
        <v>1010267365</v>
      </c>
      <c r="G3073" s="184">
        <f t="shared" si="191"/>
        <v>60.036892207278484</v>
      </c>
      <c r="H3073" s="184">
        <f t="shared" si="188"/>
        <v>14.062637658227848</v>
      </c>
      <c r="I3073" s="184">
        <f t="shared" si="189"/>
        <v>14.062637658227848</v>
      </c>
    </row>
    <row r="3074" spans="1:9" s="2" customFormat="1" x14ac:dyDescent="0.2">
      <c r="A3074" s="228" t="s">
        <v>933</v>
      </c>
      <c r="B3074" s="229">
        <v>1837039000</v>
      </c>
      <c r="C3074" s="229">
        <v>659793333</v>
      </c>
      <c r="D3074" s="229">
        <v>125990842</v>
      </c>
      <c r="E3074" s="229">
        <v>125990842</v>
      </c>
      <c r="F3074" s="230">
        <f t="shared" si="190"/>
        <v>1177245667</v>
      </c>
      <c r="G3074" s="191">
        <f t="shared" si="191"/>
        <v>35.916130958569745</v>
      </c>
      <c r="H3074" s="191">
        <f t="shared" si="188"/>
        <v>6.8583651190856587</v>
      </c>
      <c r="I3074" s="191">
        <f t="shared" si="189"/>
        <v>6.8583651190856587</v>
      </c>
    </row>
    <row r="3075" spans="1:9" s="2" customFormat="1" x14ac:dyDescent="0.2">
      <c r="A3075" s="185" t="s">
        <v>934</v>
      </c>
      <c r="B3075" s="182">
        <v>950000000</v>
      </c>
      <c r="C3075" s="182">
        <v>791278443</v>
      </c>
      <c r="D3075" s="182">
        <v>199816666</v>
      </c>
      <c r="E3075" s="182">
        <v>199816666</v>
      </c>
      <c r="F3075" s="183">
        <f t="shared" si="190"/>
        <v>158721557</v>
      </c>
      <c r="G3075" s="184">
        <f t="shared" si="191"/>
        <v>83.292467684210521</v>
      </c>
      <c r="H3075" s="184">
        <f t="shared" si="188"/>
        <v>21.033333263157893</v>
      </c>
      <c r="I3075" s="184">
        <f t="shared" si="189"/>
        <v>21.033333263157893</v>
      </c>
    </row>
    <row r="3076" spans="1:9" s="2" customFormat="1" x14ac:dyDescent="0.2">
      <c r="A3076" s="228" t="s">
        <v>935</v>
      </c>
      <c r="B3076" s="229">
        <v>1009538716</v>
      </c>
      <c r="C3076" s="229">
        <v>415629999</v>
      </c>
      <c r="D3076" s="229">
        <v>104529999</v>
      </c>
      <c r="E3076" s="229">
        <v>104529999</v>
      </c>
      <c r="F3076" s="230">
        <f t="shared" si="190"/>
        <v>593908717</v>
      </c>
      <c r="G3076" s="191">
        <f t="shared" si="191"/>
        <v>41.170288213097116</v>
      </c>
      <c r="H3076" s="191">
        <f t="shared" si="188"/>
        <v>10.354233804342774</v>
      </c>
      <c r="I3076" s="191">
        <f t="shared" si="189"/>
        <v>10.354233804342774</v>
      </c>
    </row>
    <row r="3077" spans="1:9" s="2" customFormat="1" x14ac:dyDescent="0.2">
      <c r="A3077" s="185" t="s">
        <v>936</v>
      </c>
      <c r="B3077" s="182">
        <v>9294764375</v>
      </c>
      <c r="C3077" s="182">
        <v>3764642515.1799998</v>
      </c>
      <c r="D3077" s="182">
        <v>1846196511.23</v>
      </c>
      <c r="E3077" s="182">
        <v>1846196511.23</v>
      </c>
      <c r="F3077" s="183">
        <f t="shared" si="190"/>
        <v>5530121859.8199997</v>
      </c>
      <c r="G3077" s="184">
        <f t="shared" si="191"/>
        <v>40.502828939975146</v>
      </c>
      <c r="H3077" s="184">
        <f t="shared" si="188"/>
        <v>19.862757534722338</v>
      </c>
      <c r="I3077" s="184">
        <f t="shared" si="189"/>
        <v>19.862757534722338</v>
      </c>
    </row>
    <row r="3078" spans="1:9" s="2" customFormat="1" x14ac:dyDescent="0.2">
      <c r="A3078" s="185" t="s">
        <v>937</v>
      </c>
      <c r="B3078" s="182">
        <v>1609226910</v>
      </c>
      <c r="C3078" s="182">
        <v>704249999</v>
      </c>
      <c r="D3078" s="182">
        <v>182363333</v>
      </c>
      <c r="E3078" s="182">
        <v>182363333</v>
      </c>
      <c r="F3078" s="183">
        <f t="shared" si="190"/>
        <v>904976911</v>
      </c>
      <c r="G3078" s="184">
        <f t="shared" si="191"/>
        <v>43.763250205653101</v>
      </c>
      <c r="H3078" s="184">
        <f t="shared" si="188"/>
        <v>11.332356665599136</v>
      </c>
      <c r="I3078" s="184">
        <f t="shared" si="189"/>
        <v>11.332356665599136</v>
      </c>
    </row>
    <row r="3079" spans="1:9" s="2" customFormat="1" x14ac:dyDescent="0.2">
      <c r="A3079" s="185" t="s">
        <v>938</v>
      </c>
      <c r="B3079" s="182">
        <v>3874675000</v>
      </c>
      <c r="C3079" s="182">
        <v>166606864</v>
      </c>
      <c r="D3079" s="182">
        <v>78662974</v>
      </c>
      <c r="E3079" s="182">
        <v>73462974</v>
      </c>
      <c r="F3079" s="183">
        <f t="shared" si="190"/>
        <v>3708068136</v>
      </c>
      <c r="G3079" s="184">
        <f t="shared" si="191"/>
        <v>4.2998926103479649</v>
      </c>
      <c r="H3079" s="184">
        <f t="shared" ref="H3079:H3142" si="192">IFERROR(IF(D3079&gt;0,+D3079/B3079*100,0),0)</f>
        <v>2.0301825056295044</v>
      </c>
      <c r="I3079" s="184">
        <f t="shared" ref="I3079:I3142" si="193">IFERROR(IF(E3079&gt;0,+E3079/B3079*100,0),0)</f>
        <v>1.8959777013555976</v>
      </c>
    </row>
    <row r="3080" spans="1:9" s="2" customFormat="1" x14ac:dyDescent="0.2">
      <c r="A3080" s="228" t="s">
        <v>939</v>
      </c>
      <c r="B3080" s="229">
        <v>3100000000</v>
      </c>
      <c r="C3080" s="229">
        <v>2190114758</v>
      </c>
      <c r="D3080" s="229">
        <v>660866595</v>
      </c>
      <c r="E3080" s="229">
        <v>625092767</v>
      </c>
      <c r="F3080" s="230">
        <f t="shared" si="190"/>
        <v>909885242</v>
      </c>
      <c r="G3080" s="191">
        <f t="shared" si="191"/>
        <v>70.648863161290322</v>
      </c>
      <c r="H3080" s="191">
        <f t="shared" si="192"/>
        <v>21.318277258064516</v>
      </c>
      <c r="I3080" s="191">
        <f t="shared" si="193"/>
        <v>20.164282806451613</v>
      </c>
    </row>
    <row r="3081" spans="1:9" s="2" customFormat="1" x14ac:dyDescent="0.2">
      <c r="A3081" s="228" t="s">
        <v>940</v>
      </c>
      <c r="B3081" s="229">
        <v>2090000000</v>
      </c>
      <c r="C3081" s="229">
        <v>1745149865</v>
      </c>
      <c r="D3081" s="229">
        <v>430199576</v>
      </c>
      <c r="E3081" s="229">
        <v>348545776</v>
      </c>
      <c r="F3081" s="230">
        <f t="shared" ref="F3081:F3144" si="194">+B3081-C3081</f>
        <v>344850135</v>
      </c>
      <c r="G3081" s="191">
        <f t="shared" ref="G3081:G3144" si="195">IFERROR(IF(C3081&gt;0,+C3081/B3081*100,0),0)</f>
        <v>83.499993540669863</v>
      </c>
      <c r="H3081" s="191">
        <f t="shared" si="192"/>
        <v>20.583711770334929</v>
      </c>
      <c r="I3081" s="191">
        <f t="shared" si="193"/>
        <v>16.676831387559808</v>
      </c>
    </row>
    <row r="3082" spans="1:9" s="2" customFormat="1" x14ac:dyDescent="0.2">
      <c r="A3082" s="185" t="s">
        <v>941</v>
      </c>
      <c r="B3082" s="182">
        <v>2162961000</v>
      </c>
      <c r="C3082" s="182">
        <v>2021902233</v>
      </c>
      <c r="D3082" s="182">
        <v>502991651</v>
      </c>
      <c r="E3082" s="182">
        <v>502991651</v>
      </c>
      <c r="F3082" s="183">
        <f t="shared" si="194"/>
        <v>141058767</v>
      </c>
      <c r="G3082" s="184">
        <f t="shared" si="195"/>
        <v>93.478441497558208</v>
      </c>
      <c r="H3082" s="184">
        <f t="shared" si="192"/>
        <v>23.254772092515768</v>
      </c>
      <c r="I3082" s="184">
        <f t="shared" si="193"/>
        <v>23.254772092515768</v>
      </c>
    </row>
    <row r="3083" spans="1:9" s="2" customFormat="1" x14ac:dyDescent="0.2">
      <c r="A3083" s="185" t="s">
        <v>942</v>
      </c>
      <c r="B3083" s="182">
        <v>6191000000</v>
      </c>
      <c r="C3083" s="182">
        <v>1404317333</v>
      </c>
      <c r="D3083" s="182">
        <v>34226666</v>
      </c>
      <c r="E3083" s="182">
        <v>19126666</v>
      </c>
      <c r="F3083" s="183">
        <f t="shared" si="194"/>
        <v>4786682667</v>
      </c>
      <c r="G3083" s="184">
        <f t="shared" si="195"/>
        <v>22.68320680019383</v>
      </c>
      <c r="H3083" s="184">
        <f t="shared" si="192"/>
        <v>0.55284551768696499</v>
      </c>
      <c r="I3083" s="184">
        <f t="shared" si="193"/>
        <v>0.3089430786625747</v>
      </c>
    </row>
    <row r="3084" spans="1:9" s="2" customFormat="1" x14ac:dyDescent="0.2">
      <c r="A3084" s="185" t="s">
        <v>943</v>
      </c>
      <c r="B3084" s="182">
        <v>21118587173</v>
      </c>
      <c r="C3084" s="182">
        <v>8547431793</v>
      </c>
      <c r="D3084" s="182">
        <v>2445926779</v>
      </c>
      <c r="E3084" s="182">
        <v>2344396665</v>
      </c>
      <c r="F3084" s="183">
        <f t="shared" si="194"/>
        <v>12571155380</v>
      </c>
      <c r="G3084" s="184">
        <f t="shared" si="195"/>
        <v>40.473501958160561</v>
      </c>
      <c r="H3084" s="184">
        <f t="shared" si="192"/>
        <v>11.581867475145801</v>
      </c>
      <c r="I3084" s="184">
        <f t="shared" si="193"/>
        <v>11.101105608036594</v>
      </c>
    </row>
    <row r="3085" spans="1:9" s="2" customFormat="1" x14ac:dyDescent="0.2">
      <c r="A3085" s="167" t="s">
        <v>944</v>
      </c>
      <c r="B3085" s="231">
        <v>47734288982</v>
      </c>
      <c r="C3085" s="231">
        <v>16706287505.77</v>
      </c>
      <c r="D3085" s="231">
        <v>10019166917.719999</v>
      </c>
      <c r="E3085" s="231">
        <v>10019166917.719999</v>
      </c>
      <c r="F3085" s="232">
        <f t="shared" si="194"/>
        <v>31028001476.23</v>
      </c>
      <c r="G3085" s="233">
        <f t="shared" si="195"/>
        <v>34.998504978401861</v>
      </c>
      <c r="H3085" s="233">
        <f t="shared" si="192"/>
        <v>20.989454606725371</v>
      </c>
      <c r="I3085" s="233">
        <f t="shared" si="193"/>
        <v>20.989454606725371</v>
      </c>
    </row>
    <row r="3086" spans="1:9" s="2" customFormat="1" x14ac:dyDescent="0.2">
      <c r="A3086" s="167" t="s">
        <v>109</v>
      </c>
      <c r="B3086" s="231">
        <v>32963587648</v>
      </c>
      <c r="C3086" s="231">
        <v>10230927014.559999</v>
      </c>
      <c r="D3086" s="231">
        <v>8534792210.29</v>
      </c>
      <c r="E3086" s="231">
        <v>8534792210.29</v>
      </c>
      <c r="F3086" s="232">
        <f t="shared" si="194"/>
        <v>22732660633.440002</v>
      </c>
      <c r="G3086" s="233">
        <f t="shared" si="195"/>
        <v>31.037055565099394</v>
      </c>
      <c r="H3086" s="233">
        <f t="shared" si="192"/>
        <v>25.891575581603394</v>
      </c>
      <c r="I3086" s="233">
        <f t="shared" si="193"/>
        <v>25.891575581603394</v>
      </c>
    </row>
    <row r="3087" spans="1:9" s="2" customFormat="1" x14ac:dyDescent="0.2">
      <c r="A3087" s="167" t="s">
        <v>28</v>
      </c>
      <c r="B3087" s="231">
        <v>26395103000</v>
      </c>
      <c r="C3087" s="231">
        <v>7546949468</v>
      </c>
      <c r="D3087" s="231">
        <v>7546949468</v>
      </c>
      <c r="E3087" s="231">
        <v>7546949468</v>
      </c>
      <c r="F3087" s="232">
        <f t="shared" si="194"/>
        <v>18848153532</v>
      </c>
      <c r="G3087" s="233">
        <f t="shared" si="195"/>
        <v>28.592233445726656</v>
      </c>
      <c r="H3087" s="233">
        <f t="shared" si="192"/>
        <v>28.592233445726656</v>
      </c>
      <c r="I3087" s="233">
        <f t="shared" si="193"/>
        <v>28.592233445726656</v>
      </c>
    </row>
    <row r="3088" spans="1:9" s="2" customFormat="1" x14ac:dyDescent="0.2">
      <c r="A3088" s="185" t="s">
        <v>110</v>
      </c>
      <c r="B3088" s="182">
        <v>15258200000</v>
      </c>
      <c r="C3088" s="182">
        <v>4478629282</v>
      </c>
      <c r="D3088" s="182">
        <v>4478629282</v>
      </c>
      <c r="E3088" s="182">
        <v>4478629282</v>
      </c>
      <c r="F3088" s="183">
        <f t="shared" si="194"/>
        <v>10779570718</v>
      </c>
      <c r="G3088" s="184">
        <f t="shared" si="195"/>
        <v>29.352278001336984</v>
      </c>
      <c r="H3088" s="184">
        <f t="shared" si="192"/>
        <v>29.352278001336984</v>
      </c>
      <c r="I3088" s="184">
        <f t="shared" si="193"/>
        <v>29.352278001336984</v>
      </c>
    </row>
    <row r="3089" spans="1:9" s="2" customFormat="1" x14ac:dyDescent="0.2">
      <c r="A3089" s="185" t="s">
        <v>111</v>
      </c>
      <c r="B3089" s="182">
        <v>4919500000</v>
      </c>
      <c r="C3089" s="182">
        <v>1582927285</v>
      </c>
      <c r="D3089" s="182">
        <v>1582927285</v>
      </c>
      <c r="E3089" s="182">
        <v>1582927285</v>
      </c>
      <c r="F3089" s="183">
        <f t="shared" si="194"/>
        <v>3336572715</v>
      </c>
      <c r="G3089" s="184">
        <f t="shared" si="195"/>
        <v>32.17658877934749</v>
      </c>
      <c r="H3089" s="184">
        <f t="shared" si="192"/>
        <v>32.17658877934749</v>
      </c>
      <c r="I3089" s="184">
        <f t="shared" si="193"/>
        <v>32.17658877934749</v>
      </c>
    </row>
    <row r="3090" spans="1:9" s="2" customFormat="1" x14ac:dyDescent="0.2">
      <c r="A3090" s="185" t="s">
        <v>112</v>
      </c>
      <c r="B3090" s="182">
        <v>4409500000</v>
      </c>
      <c r="C3090" s="182">
        <v>1485392901</v>
      </c>
      <c r="D3090" s="182">
        <v>1485392901</v>
      </c>
      <c r="E3090" s="182">
        <v>1485392901</v>
      </c>
      <c r="F3090" s="183">
        <f t="shared" si="194"/>
        <v>2924107099</v>
      </c>
      <c r="G3090" s="184">
        <f t="shared" si="195"/>
        <v>33.686198004308878</v>
      </c>
      <c r="H3090" s="184">
        <f t="shared" si="192"/>
        <v>33.686198004308878</v>
      </c>
      <c r="I3090" s="184">
        <f t="shared" si="193"/>
        <v>33.686198004308878</v>
      </c>
    </row>
    <row r="3091" spans="1:9" s="2" customFormat="1" x14ac:dyDescent="0.2">
      <c r="A3091" s="185" t="s">
        <v>217</v>
      </c>
      <c r="B3091" s="182">
        <v>1807903000</v>
      </c>
      <c r="C3091" s="182">
        <v>0</v>
      </c>
      <c r="D3091" s="182">
        <v>0</v>
      </c>
      <c r="E3091" s="182">
        <v>0</v>
      </c>
      <c r="F3091" s="183">
        <f t="shared" si="194"/>
        <v>1807903000</v>
      </c>
      <c r="G3091" s="184">
        <f t="shared" si="195"/>
        <v>0</v>
      </c>
      <c r="H3091" s="184">
        <f t="shared" si="192"/>
        <v>0</v>
      </c>
      <c r="I3091" s="184">
        <f t="shared" si="193"/>
        <v>0</v>
      </c>
    </row>
    <row r="3092" spans="1:9" s="2" customFormat="1" x14ac:dyDescent="0.2">
      <c r="A3092" s="167" t="s">
        <v>29</v>
      </c>
      <c r="B3092" s="231">
        <v>4055700000</v>
      </c>
      <c r="C3092" s="231">
        <v>2597377767.5599999</v>
      </c>
      <c r="D3092" s="231">
        <v>901242963.28999996</v>
      </c>
      <c r="E3092" s="231">
        <v>901242963.28999996</v>
      </c>
      <c r="F3092" s="232">
        <f t="shared" si="194"/>
        <v>1458322232.4400001</v>
      </c>
      <c r="G3092" s="233">
        <f t="shared" si="195"/>
        <v>64.04265028379811</v>
      </c>
      <c r="H3092" s="233">
        <f t="shared" si="192"/>
        <v>22.221637776216188</v>
      </c>
      <c r="I3092" s="233">
        <f t="shared" si="193"/>
        <v>22.221637776216188</v>
      </c>
    </row>
    <row r="3093" spans="1:9" s="2" customFormat="1" x14ac:dyDescent="0.2">
      <c r="A3093" s="185" t="s">
        <v>113</v>
      </c>
      <c r="B3093" s="182">
        <v>4055700000</v>
      </c>
      <c r="C3093" s="182">
        <v>2597377767.5599999</v>
      </c>
      <c r="D3093" s="182">
        <v>901242963.28999996</v>
      </c>
      <c r="E3093" s="182">
        <v>901242963.28999996</v>
      </c>
      <c r="F3093" s="183">
        <f t="shared" si="194"/>
        <v>1458322232.4400001</v>
      </c>
      <c r="G3093" s="184">
        <f t="shared" si="195"/>
        <v>64.04265028379811</v>
      </c>
      <c r="H3093" s="184">
        <f t="shared" si="192"/>
        <v>22.221637776216188</v>
      </c>
      <c r="I3093" s="184">
        <f t="shared" si="193"/>
        <v>22.221637776216188</v>
      </c>
    </row>
    <row r="3094" spans="1:9" s="2" customFormat="1" x14ac:dyDescent="0.2">
      <c r="A3094" s="171" t="s">
        <v>30</v>
      </c>
      <c r="B3094" s="172">
        <v>2313984648</v>
      </c>
      <c r="C3094" s="172">
        <v>9177779</v>
      </c>
      <c r="D3094" s="172">
        <v>9177779</v>
      </c>
      <c r="E3094" s="172">
        <v>9177779</v>
      </c>
      <c r="F3094" s="173">
        <f t="shared" si="194"/>
        <v>2304806869</v>
      </c>
      <c r="G3094" s="174">
        <f t="shared" si="195"/>
        <v>0.39662229427202317</v>
      </c>
      <c r="H3094" s="174">
        <f t="shared" si="192"/>
        <v>0.39662229427202317</v>
      </c>
      <c r="I3094" s="174">
        <f t="shared" si="193"/>
        <v>0.39662229427202317</v>
      </c>
    </row>
    <row r="3095" spans="1:9" s="2" customFormat="1" x14ac:dyDescent="0.2">
      <c r="A3095" s="228" t="s">
        <v>118</v>
      </c>
      <c r="B3095" s="229">
        <v>107391648</v>
      </c>
      <c r="C3095" s="229">
        <v>9177779</v>
      </c>
      <c r="D3095" s="229">
        <v>9177779</v>
      </c>
      <c r="E3095" s="229">
        <v>9177779</v>
      </c>
      <c r="F3095" s="230">
        <f t="shared" si="194"/>
        <v>98213869</v>
      </c>
      <c r="G3095" s="191">
        <f t="shared" si="195"/>
        <v>8.546082652535512</v>
      </c>
      <c r="H3095" s="191">
        <f t="shared" si="192"/>
        <v>8.546082652535512</v>
      </c>
      <c r="I3095" s="191">
        <f t="shared" si="193"/>
        <v>8.546082652535512</v>
      </c>
    </row>
    <row r="3096" spans="1:9" s="2" customFormat="1" x14ac:dyDescent="0.2">
      <c r="A3096" s="228" t="s">
        <v>945</v>
      </c>
      <c r="B3096" s="229">
        <v>2206593000</v>
      </c>
      <c r="C3096" s="229">
        <v>0</v>
      </c>
      <c r="D3096" s="229">
        <v>0</v>
      </c>
      <c r="E3096" s="229">
        <v>0</v>
      </c>
      <c r="F3096" s="230">
        <f t="shared" si="194"/>
        <v>2206593000</v>
      </c>
      <c r="G3096" s="191">
        <f t="shared" si="195"/>
        <v>0</v>
      </c>
      <c r="H3096" s="191">
        <f t="shared" si="192"/>
        <v>0</v>
      </c>
      <c r="I3096" s="191">
        <f t="shared" si="193"/>
        <v>0</v>
      </c>
    </row>
    <row r="3097" spans="1:9" s="2" customFormat="1" x14ac:dyDescent="0.2">
      <c r="A3097" s="167" t="s">
        <v>127</v>
      </c>
      <c r="B3097" s="231">
        <v>198800000</v>
      </c>
      <c r="C3097" s="231">
        <v>77422000</v>
      </c>
      <c r="D3097" s="231">
        <v>77422000</v>
      </c>
      <c r="E3097" s="231">
        <v>77422000</v>
      </c>
      <c r="F3097" s="232">
        <f t="shared" si="194"/>
        <v>121378000</v>
      </c>
      <c r="G3097" s="233">
        <f t="shared" si="195"/>
        <v>38.944668008048289</v>
      </c>
      <c r="H3097" s="233">
        <f t="shared" si="192"/>
        <v>38.944668008048289</v>
      </c>
      <c r="I3097" s="233">
        <f t="shared" si="193"/>
        <v>38.944668008048289</v>
      </c>
    </row>
    <row r="3098" spans="1:9" s="2" customFormat="1" x14ac:dyDescent="0.2">
      <c r="A3098" s="185" t="s">
        <v>128</v>
      </c>
      <c r="B3098" s="182">
        <v>86000000</v>
      </c>
      <c r="C3098" s="182">
        <v>77422000</v>
      </c>
      <c r="D3098" s="182">
        <v>77422000</v>
      </c>
      <c r="E3098" s="182">
        <v>77422000</v>
      </c>
      <c r="F3098" s="183">
        <f t="shared" si="194"/>
        <v>8578000</v>
      </c>
      <c r="G3098" s="184">
        <f t="shared" si="195"/>
        <v>90.025581395348837</v>
      </c>
      <c r="H3098" s="184">
        <f t="shared" si="192"/>
        <v>90.025581395348837</v>
      </c>
      <c r="I3098" s="184">
        <f t="shared" si="193"/>
        <v>90.025581395348837</v>
      </c>
    </row>
    <row r="3099" spans="1:9" s="2" customFormat="1" x14ac:dyDescent="0.2">
      <c r="A3099" s="185" t="s">
        <v>130</v>
      </c>
      <c r="B3099" s="182">
        <v>112800000</v>
      </c>
      <c r="C3099" s="182">
        <v>0</v>
      </c>
      <c r="D3099" s="182">
        <v>0</v>
      </c>
      <c r="E3099" s="182">
        <v>0</v>
      </c>
      <c r="F3099" s="183">
        <f t="shared" si="194"/>
        <v>112800000</v>
      </c>
      <c r="G3099" s="184">
        <f t="shared" si="195"/>
        <v>0</v>
      </c>
      <c r="H3099" s="184">
        <f t="shared" si="192"/>
        <v>0</v>
      </c>
      <c r="I3099" s="184">
        <f t="shared" si="193"/>
        <v>0</v>
      </c>
    </row>
    <row r="3100" spans="1:9" s="2" customFormat="1" x14ac:dyDescent="0.2">
      <c r="A3100" s="167" t="s">
        <v>131</v>
      </c>
      <c r="B3100" s="231">
        <v>14770701334</v>
      </c>
      <c r="C3100" s="231">
        <v>6475360491.21</v>
      </c>
      <c r="D3100" s="231">
        <v>1484374707.4300001</v>
      </c>
      <c r="E3100" s="231">
        <v>1484374707.4300001</v>
      </c>
      <c r="F3100" s="232">
        <f t="shared" si="194"/>
        <v>8295340842.79</v>
      </c>
      <c r="G3100" s="233">
        <f t="shared" si="195"/>
        <v>43.839221610314908</v>
      </c>
      <c r="H3100" s="233">
        <f t="shared" si="192"/>
        <v>10.049453129305281</v>
      </c>
      <c r="I3100" s="233">
        <f t="shared" si="193"/>
        <v>10.049453129305281</v>
      </c>
    </row>
    <row r="3101" spans="1:9" s="2" customFormat="1" x14ac:dyDescent="0.2">
      <c r="A3101" s="171" t="s">
        <v>1659</v>
      </c>
      <c r="B3101" s="172">
        <v>14770701334</v>
      </c>
      <c r="C3101" s="172">
        <v>6475360491.21</v>
      </c>
      <c r="D3101" s="172">
        <v>1484374707.4300001</v>
      </c>
      <c r="E3101" s="172">
        <v>1484374707.4300001</v>
      </c>
      <c r="F3101" s="173">
        <f t="shared" si="194"/>
        <v>8295340842.79</v>
      </c>
      <c r="G3101" s="174">
        <f t="shared" si="195"/>
        <v>43.839221610314908</v>
      </c>
      <c r="H3101" s="174">
        <f t="shared" si="192"/>
        <v>10.049453129305281</v>
      </c>
      <c r="I3101" s="174">
        <f t="shared" si="193"/>
        <v>10.049453129305281</v>
      </c>
    </row>
    <row r="3102" spans="1:9" s="2" customFormat="1" x14ac:dyDescent="0.2">
      <c r="A3102" s="185" t="s">
        <v>946</v>
      </c>
      <c r="B3102" s="182">
        <v>9576701334</v>
      </c>
      <c r="C3102" s="182">
        <v>4800398031</v>
      </c>
      <c r="D3102" s="182">
        <v>1107980565.4300001</v>
      </c>
      <c r="E3102" s="182">
        <v>1107980565.4300001</v>
      </c>
      <c r="F3102" s="183">
        <f t="shared" si="194"/>
        <v>4776303303</v>
      </c>
      <c r="G3102" s="184">
        <f t="shared" si="195"/>
        <v>50.125798681402209</v>
      </c>
      <c r="H3102" s="184">
        <f t="shared" si="192"/>
        <v>11.569542860195039</v>
      </c>
      <c r="I3102" s="184">
        <f t="shared" si="193"/>
        <v>11.569542860195039</v>
      </c>
    </row>
    <row r="3103" spans="1:9" s="2" customFormat="1" x14ac:dyDescent="0.2">
      <c r="A3103" s="228" t="s">
        <v>947</v>
      </c>
      <c r="B3103" s="229">
        <v>4700000000</v>
      </c>
      <c r="C3103" s="229">
        <v>1674962460.21</v>
      </c>
      <c r="D3103" s="229">
        <v>376394142</v>
      </c>
      <c r="E3103" s="229">
        <v>376394142</v>
      </c>
      <c r="F3103" s="230">
        <f t="shared" si="194"/>
        <v>3025037539.79</v>
      </c>
      <c r="G3103" s="191">
        <f t="shared" si="195"/>
        <v>35.637499153404256</v>
      </c>
      <c r="H3103" s="191">
        <f t="shared" si="192"/>
        <v>8.0083860000000016</v>
      </c>
      <c r="I3103" s="191">
        <f t="shared" si="193"/>
        <v>8.0083860000000016</v>
      </c>
    </row>
    <row r="3104" spans="1:9" s="2" customFormat="1" x14ac:dyDescent="0.2">
      <c r="A3104" s="185" t="s">
        <v>948</v>
      </c>
      <c r="B3104" s="182">
        <v>494000000</v>
      </c>
      <c r="C3104" s="182">
        <v>0</v>
      </c>
      <c r="D3104" s="182">
        <v>0</v>
      </c>
      <c r="E3104" s="182">
        <v>0</v>
      </c>
      <c r="F3104" s="183">
        <f t="shared" si="194"/>
        <v>494000000</v>
      </c>
      <c r="G3104" s="184">
        <f t="shared" si="195"/>
        <v>0</v>
      </c>
      <c r="H3104" s="184">
        <f t="shared" si="192"/>
        <v>0</v>
      </c>
      <c r="I3104" s="184">
        <f t="shared" si="193"/>
        <v>0</v>
      </c>
    </row>
    <row r="3105" spans="1:9" s="2" customFormat="1" x14ac:dyDescent="0.2">
      <c r="A3105" s="167" t="s">
        <v>949</v>
      </c>
      <c r="B3105" s="231">
        <v>135930954034</v>
      </c>
      <c r="C3105" s="231">
        <v>57788038265.230003</v>
      </c>
      <c r="D3105" s="231">
        <v>27744667817.270004</v>
      </c>
      <c r="E3105" s="231">
        <v>27689542242.270004</v>
      </c>
      <c r="F3105" s="232">
        <f t="shared" si="194"/>
        <v>78142915768.769989</v>
      </c>
      <c r="G3105" s="233">
        <f t="shared" si="195"/>
        <v>42.512787963494802</v>
      </c>
      <c r="H3105" s="233">
        <f t="shared" si="192"/>
        <v>20.410853447206964</v>
      </c>
      <c r="I3105" s="233">
        <f t="shared" si="193"/>
        <v>20.370299347228961</v>
      </c>
    </row>
    <row r="3106" spans="1:9" s="2" customFormat="1" x14ac:dyDescent="0.2">
      <c r="A3106" s="167" t="s">
        <v>109</v>
      </c>
      <c r="B3106" s="231">
        <v>74509646000</v>
      </c>
      <c r="C3106" s="231">
        <v>38387295233.020004</v>
      </c>
      <c r="D3106" s="231">
        <v>23676410354.920002</v>
      </c>
      <c r="E3106" s="231">
        <v>23676410354.920002</v>
      </c>
      <c r="F3106" s="232">
        <f t="shared" si="194"/>
        <v>36122350766.979996</v>
      </c>
      <c r="G3106" s="233">
        <f t="shared" si="195"/>
        <v>51.519900165704726</v>
      </c>
      <c r="H3106" s="233">
        <f t="shared" si="192"/>
        <v>31.776302299060717</v>
      </c>
      <c r="I3106" s="233">
        <f t="shared" si="193"/>
        <v>31.776302299060717</v>
      </c>
    </row>
    <row r="3107" spans="1:9" s="2" customFormat="1" x14ac:dyDescent="0.2">
      <c r="A3107" s="171" t="s">
        <v>28</v>
      </c>
      <c r="B3107" s="172">
        <v>38608834000</v>
      </c>
      <c r="C3107" s="172">
        <v>12437466940</v>
      </c>
      <c r="D3107" s="172">
        <v>12427592943</v>
      </c>
      <c r="E3107" s="172">
        <v>12427592943</v>
      </c>
      <c r="F3107" s="173">
        <f t="shared" si="194"/>
        <v>26171367060</v>
      </c>
      <c r="G3107" s="174">
        <f t="shared" si="195"/>
        <v>32.214044433457893</v>
      </c>
      <c r="H3107" s="174">
        <f t="shared" si="192"/>
        <v>32.188469983320402</v>
      </c>
      <c r="I3107" s="174">
        <f t="shared" si="193"/>
        <v>32.188469983320402</v>
      </c>
    </row>
    <row r="3108" spans="1:9" s="2" customFormat="1" x14ac:dyDescent="0.2">
      <c r="A3108" s="185" t="s">
        <v>110</v>
      </c>
      <c r="B3108" s="182">
        <v>25017000000</v>
      </c>
      <c r="C3108" s="182">
        <v>8673059160</v>
      </c>
      <c r="D3108" s="182">
        <v>8664430544</v>
      </c>
      <c r="E3108" s="182">
        <v>8664430544</v>
      </c>
      <c r="F3108" s="183">
        <f t="shared" si="194"/>
        <v>16343940840</v>
      </c>
      <c r="G3108" s="184">
        <f t="shared" si="195"/>
        <v>34.668661949874085</v>
      </c>
      <c r="H3108" s="184">
        <f t="shared" si="192"/>
        <v>34.634170939760963</v>
      </c>
      <c r="I3108" s="184">
        <f t="shared" si="193"/>
        <v>34.634170939760963</v>
      </c>
    </row>
    <row r="3109" spans="1:9" s="2" customFormat="1" x14ac:dyDescent="0.2">
      <c r="A3109" s="228" t="s">
        <v>111</v>
      </c>
      <c r="B3109" s="229">
        <v>10574634000</v>
      </c>
      <c r="C3109" s="229">
        <v>2764687522</v>
      </c>
      <c r="D3109" s="229">
        <v>2764687522</v>
      </c>
      <c r="E3109" s="229">
        <v>2764687522</v>
      </c>
      <c r="F3109" s="230">
        <f t="shared" si="194"/>
        <v>7809946478</v>
      </c>
      <c r="G3109" s="191">
        <f t="shared" si="195"/>
        <v>26.144522089369715</v>
      </c>
      <c r="H3109" s="191">
        <f t="shared" si="192"/>
        <v>26.144522089369715</v>
      </c>
      <c r="I3109" s="191">
        <f t="shared" si="193"/>
        <v>26.144522089369715</v>
      </c>
    </row>
    <row r="3110" spans="1:9" s="2" customFormat="1" x14ac:dyDescent="0.2">
      <c r="A3110" s="185" t="s">
        <v>112</v>
      </c>
      <c r="B3110" s="182">
        <v>3017200000</v>
      </c>
      <c r="C3110" s="182">
        <v>999720258</v>
      </c>
      <c r="D3110" s="182">
        <v>998474877</v>
      </c>
      <c r="E3110" s="182">
        <v>998474877</v>
      </c>
      <c r="F3110" s="183">
        <f t="shared" si="194"/>
        <v>2017479742</v>
      </c>
      <c r="G3110" s="184">
        <f t="shared" si="195"/>
        <v>33.134040103407131</v>
      </c>
      <c r="H3110" s="184">
        <f t="shared" si="192"/>
        <v>33.092764052764153</v>
      </c>
      <c r="I3110" s="184">
        <f t="shared" si="193"/>
        <v>33.092764052764153</v>
      </c>
    </row>
    <row r="3111" spans="1:9" s="2" customFormat="1" x14ac:dyDescent="0.2">
      <c r="A3111" s="167" t="s">
        <v>29</v>
      </c>
      <c r="B3111" s="231">
        <v>18139913000</v>
      </c>
      <c r="C3111" s="231">
        <v>13574622292.940001</v>
      </c>
      <c r="D3111" s="231">
        <v>7342107033.5600004</v>
      </c>
      <c r="E3111" s="231">
        <v>7342107033.5600004</v>
      </c>
      <c r="F3111" s="232">
        <f t="shared" si="194"/>
        <v>4565290707.0599995</v>
      </c>
      <c r="G3111" s="233">
        <f t="shared" si="195"/>
        <v>74.832896348179844</v>
      </c>
      <c r="H3111" s="233">
        <f t="shared" si="192"/>
        <v>40.474874568362047</v>
      </c>
      <c r="I3111" s="233">
        <f t="shared" si="193"/>
        <v>40.474874568362047</v>
      </c>
    </row>
    <row r="3112" spans="1:9" s="2" customFormat="1" x14ac:dyDescent="0.2">
      <c r="A3112" s="228" t="s">
        <v>113</v>
      </c>
      <c r="B3112" s="229">
        <v>18139913000</v>
      </c>
      <c r="C3112" s="229">
        <v>13574622292.940001</v>
      </c>
      <c r="D3112" s="229">
        <v>7342107033.5600004</v>
      </c>
      <c r="E3112" s="229">
        <v>7342107033.5600004</v>
      </c>
      <c r="F3112" s="230">
        <f t="shared" si="194"/>
        <v>4565290707.0599995</v>
      </c>
      <c r="G3112" s="191">
        <f t="shared" si="195"/>
        <v>74.832896348179844</v>
      </c>
      <c r="H3112" s="191">
        <f t="shared" si="192"/>
        <v>40.474874568362047</v>
      </c>
      <c r="I3112" s="191">
        <f t="shared" si="193"/>
        <v>40.474874568362047</v>
      </c>
    </row>
    <row r="3113" spans="1:9" s="2" customFormat="1" x14ac:dyDescent="0.2">
      <c r="A3113" s="171" t="s">
        <v>30</v>
      </c>
      <c r="B3113" s="172">
        <v>171978000</v>
      </c>
      <c r="C3113" s="172">
        <v>52311358</v>
      </c>
      <c r="D3113" s="172">
        <v>39688645</v>
      </c>
      <c r="E3113" s="172">
        <v>39688645</v>
      </c>
      <c r="F3113" s="173">
        <f t="shared" si="194"/>
        <v>119666642</v>
      </c>
      <c r="G3113" s="174">
        <f t="shared" si="195"/>
        <v>30.417470839293397</v>
      </c>
      <c r="H3113" s="174">
        <f t="shared" si="192"/>
        <v>23.077745409296536</v>
      </c>
      <c r="I3113" s="174">
        <f t="shared" si="193"/>
        <v>23.077745409296536</v>
      </c>
    </row>
    <row r="3114" spans="1:9" s="2" customFormat="1" x14ac:dyDescent="0.2">
      <c r="A3114" s="185" t="s">
        <v>118</v>
      </c>
      <c r="B3114" s="182">
        <v>145000000</v>
      </c>
      <c r="C3114" s="182">
        <v>51913158</v>
      </c>
      <c r="D3114" s="182">
        <v>39290445</v>
      </c>
      <c r="E3114" s="182">
        <v>39290445</v>
      </c>
      <c r="F3114" s="183">
        <f t="shared" si="194"/>
        <v>93086842</v>
      </c>
      <c r="G3114" s="184">
        <f t="shared" si="195"/>
        <v>35.802177931034485</v>
      </c>
      <c r="H3114" s="184">
        <f t="shared" si="192"/>
        <v>27.096858620689655</v>
      </c>
      <c r="I3114" s="184">
        <f t="shared" si="193"/>
        <v>27.096858620689655</v>
      </c>
    </row>
    <row r="3115" spans="1:9" s="2" customFormat="1" x14ac:dyDescent="0.2">
      <c r="A3115" s="185" t="s">
        <v>124</v>
      </c>
      <c r="B3115" s="182">
        <v>26978000</v>
      </c>
      <c r="C3115" s="182">
        <v>398200</v>
      </c>
      <c r="D3115" s="182">
        <v>398200</v>
      </c>
      <c r="E3115" s="182">
        <v>398200</v>
      </c>
      <c r="F3115" s="183">
        <f t="shared" si="194"/>
        <v>26579800</v>
      </c>
      <c r="G3115" s="184">
        <f t="shared" si="195"/>
        <v>1.4760174957372674</v>
      </c>
      <c r="H3115" s="184">
        <f t="shared" si="192"/>
        <v>1.4760174957372674</v>
      </c>
      <c r="I3115" s="184">
        <f t="shared" si="193"/>
        <v>1.4760174957372674</v>
      </c>
    </row>
    <row r="3116" spans="1:9" s="2" customFormat="1" x14ac:dyDescent="0.2">
      <c r="A3116" s="167" t="s">
        <v>31</v>
      </c>
      <c r="B3116" s="231">
        <v>16464693000</v>
      </c>
      <c r="C3116" s="231">
        <v>11872193974.08</v>
      </c>
      <c r="D3116" s="231">
        <v>3416321065.3599997</v>
      </c>
      <c r="E3116" s="231">
        <v>3416321065.3599997</v>
      </c>
      <c r="F3116" s="232">
        <f t="shared" si="194"/>
        <v>4592499025.9200001</v>
      </c>
      <c r="G3116" s="233">
        <f t="shared" si="195"/>
        <v>72.106986592947706</v>
      </c>
      <c r="H3116" s="233">
        <f t="shared" si="192"/>
        <v>20.749376045821201</v>
      </c>
      <c r="I3116" s="233">
        <f t="shared" si="193"/>
        <v>20.749376045821201</v>
      </c>
    </row>
    <row r="3117" spans="1:9" s="2" customFormat="1" x14ac:dyDescent="0.2">
      <c r="A3117" s="185" t="s">
        <v>430</v>
      </c>
      <c r="B3117" s="182">
        <v>16464693000</v>
      </c>
      <c r="C3117" s="182">
        <v>11872193974.08</v>
      </c>
      <c r="D3117" s="182">
        <v>3416321065.3599997</v>
      </c>
      <c r="E3117" s="182">
        <v>3416321065.3599997</v>
      </c>
      <c r="F3117" s="183">
        <f t="shared" si="194"/>
        <v>4592499025.9200001</v>
      </c>
      <c r="G3117" s="184">
        <f t="shared" si="195"/>
        <v>72.106986592947706</v>
      </c>
      <c r="H3117" s="184">
        <f t="shared" si="192"/>
        <v>20.749376045821201</v>
      </c>
      <c r="I3117" s="184">
        <f t="shared" si="193"/>
        <v>20.749376045821201</v>
      </c>
    </row>
    <row r="3118" spans="1:9" s="2" customFormat="1" x14ac:dyDescent="0.2">
      <c r="A3118" s="167" t="s">
        <v>127</v>
      </c>
      <c r="B3118" s="231">
        <v>1124228000</v>
      </c>
      <c r="C3118" s="231">
        <v>450700668</v>
      </c>
      <c r="D3118" s="231">
        <v>450700668</v>
      </c>
      <c r="E3118" s="231">
        <v>450700668</v>
      </c>
      <c r="F3118" s="232">
        <f t="shared" si="194"/>
        <v>673527332</v>
      </c>
      <c r="G3118" s="233">
        <f t="shared" si="195"/>
        <v>40.089792106227563</v>
      </c>
      <c r="H3118" s="233">
        <f t="shared" si="192"/>
        <v>40.089792106227563</v>
      </c>
      <c r="I3118" s="233">
        <f t="shared" si="193"/>
        <v>40.089792106227563</v>
      </c>
    </row>
    <row r="3119" spans="1:9" s="2" customFormat="1" x14ac:dyDescent="0.2">
      <c r="A3119" s="185" t="s">
        <v>128</v>
      </c>
      <c r="B3119" s="182">
        <v>526119000</v>
      </c>
      <c r="C3119" s="182">
        <v>450481820</v>
      </c>
      <c r="D3119" s="182">
        <v>450481820</v>
      </c>
      <c r="E3119" s="182">
        <v>450481820</v>
      </c>
      <c r="F3119" s="183">
        <f t="shared" si="194"/>
        <v>75637180</v>
      </c>
      <c r="G3119" s="184">
        <f t="shared" si="195"/>
        <v>85.623560449251983</v>
      </c>
      <c r="H3119" s="184">
        <f t="shared" si="192"/>
        <v>85.623560449251983</v>
      </c>
      <c r="I3119" s="184">
        <f t="shared" si="193"/>
        <v>85.623560449251983</v>
      </c>
    </row>
    <row r="3120" spans="1:9" s="2" customFormat="1" x14ac:dyDescent="0.2">
      <c r="A3120" s="185" t="s">
        <v>129</v>
      </c>
      <c r="B3120" s="182">
        <v>3109000</v>
      </c>
      <c r="C3120" s="182">
        <v>218848</v>
      </c>
      <c r="D3120" s="182">
        <v>218848</v>
      </c>
      <c r="E3120" s="182">
        <v>218848</v>
      </c>
      <c r="F3120" s="183">
        <f t="shared" si="194"/>
        <v>2890152</v>
      </c>
      <c r="G3120" s="184">
        <f t="shared" si="195"/>
        <v>7.0391765841106473</v>
      </c>
      <c r="H3120" s="184">
        <f t="shared" si="192"/>
        <v>7.0391765841106473</v>
      </c>
      <c r="I3120" s="184">
        <f t="shared" si="193"/>
        <v>7.0391765841106473</v>
      </c>
    </row>
    <row r="3121" spans="1:9" s="2" customFormat="1" x14ac:dyDescent="0.2">
      <c r="A3121" s="185" t="s">
        <v>130</v>
      </c>
      <c r="B3121" s="182">
        <v>595000000</v>
      </c>
      <c r="C3121" s="182">
        <v>0</v>
      </c>
      <c r="D3121" s="182">
        <v>0</v>
      </c>
      <c r="E3121" s="182">
        <v>0</v>
      </c>
      <c r="F3121" s="183">
        <f t="shared" si="194"/>
        <v>595000000</v>
      </c>
      <c r="G3121" s="184">
        <f t="shared" si="195"/>
        <v>0</v>
      </c>
      <c r="H3121" s="184">
        <f t="shared" si="192"/>
        <v>0</v>
      </c>
      <c r="I3121" s="184">
        <f t="shared" si="193"/>
        <v>0</v>
      </c>
    </row>
    <row r="3122" spans="1:9" s="2" customFormat="1" x14ac:dyDescent="0.2">
      <c r="A3122" s="167" t="s">
        <v>131</v>
      </c>
      <c r="B3122" s="231">
        <v>61421308034</v>
      </c>
      <c r="C3122" s="231">
        <v>19400743032.209999</v>
      </c>
      <c r="D3122" s="231">
        <v>4068257462.3499999</v>
      </c>
      <c r="E3122" s="231">
        <v>4013131887.3499999</v>
      </c>
      <c r="F3122" s="232">
        <f t="shared" si="194"/>
        <v>42020565001.790001</v>
      </c>
      <c r="G3122" s="233">
        <f t="shared" si="195"/>
        <v>31.586339746250019</v>
      </c>
      <c r="H3122" s="233">
        <f t="shared" si="192"/>
        <v>6.6235278807445788</v>
      </c>
      <c r="I3122" s="233">
        <f t="shared" si="193"/>
        <v>6.5337779604571686</v>
      </c>
    </row>
    <row r="3123" spans="1:9" s="2" customFormat="1" x14ac:dyDescent="0.2">
      <c r="A3123" s="171" t="s">
        <v>1659</v>
      </c>
      <c r="B3123" s="172">
        <v>61421308034</v>
      </c>
      <c r="C3123" s="172">
        <v>19400743032.209999</v>
      </c>
      <c r="D3123" s="172">
        <v>4068257462.3499999</v>
      </c>
      <c r="E3123" s="172">
        <v>4013131887.3499999</v>
      </c>
      <c r="F3123" s="173">
        <f t="shared" si="194"/>
        <v>42020565001.790001</v>
      </c>
      <c r="G3123" s="174">
        <f t="shared" si="195"/>
        <v>31.586339746250019</v>
      </c>
      <c r="H3123" s="174">
        <f t="shared" si="192"/>
        <v>6.6235278807445788</v>
      </c>
      <c r="I3123" s="174">
        <f t="shared" si="193"/>
        <v>6.5337779604571686</v>
      </c>
    </row>
    <row r="3124" spans="1:9" s="2" customFormat="1" x14ac:dyDescent="0.2">
      <c r="A3124" s="228" t="s">
        <v>948</v>
      </c>
      <c r="B3124" s="229">
        <v>3000000000</v>
      </c>
      <c r="C3124" s="229">
        <v>0</v>
      </c>
      <c r="D3124" s="229">
        <v>0</v>
      </c>
      <c r="E3124" s="229">
        <v>0</v>
      </c>
      <c r="F3124" s="230">
        <f t="shared" si="194"/>
        <v>3000000000</v>
      </c>
      <c r="G3124" s="191">
        <f t="shared" si="195"/>
        <v>0</v>
      </c>
      <c r="H3124" s="191">
        <f t="shared" si="192"/>
        <v>0</v>
      </c>
      <c r="I3124" s="191">
        <f t="shared" si="193"/>
        <v>0</v>
      </c>
    </row>
    <row r="3125" spans="1:9" s="2" customFormat="1" x14ac:dyDescent="0.2">
      <c r="A3125" s="228" t="s">
        <v>950</v>
      </c>
      <c r="B3125" s="229">
        <v>500000000</v>
      </c>
      <c r="C3125" s="229">
        <v>487584072</v>
      </c>
      <c r="D3125" s="229">
        <v>110311452</v>
      </c>
      <c r="E3125" s="229">
        <v>110311452</v>
      </c>
      <c r="F3125" s="230">
        <f t="shared" si="194"/>
        <v>12415928</v>
      </c>
      <c r="G3125" s="191">
        <f t="shared" si="195"/>
        <v>97.516814400000001</v>
      </c>
      <c r="H3125" s="191">
        <f t="shared" si="192"/>
        <v>22.062290400000002</v>
      </c>
      <c r="I3125" s="191">
        <f t="shared" si="193"/>
        <v>22.062290400000002</v>
      </c>
    </row>
    <row r="3126" spans="1:9" s="2" customFormat="1" x14ac:dyDescent="0.2">
      <c r="A3126" s="185" t="s">
        <v>951</v>
      </c>
      <c r="B3126" s="182">
        <v>6481004096</v>
      </c>
      <c r="C3126" s="182">
        <v>17017000</v>
      </c>
      <c r="D3126" s="182">
        <v>0</v>
      </c>
      <c r="E3126" s="182">
        <v>0</v>
      </c>
      <c r="F3126" s="183">
        <f t="shared" si="194"/>
        <v>6463987096</v>
      </c>
      <c r="G3126" s="184">
        <f t="shared" si="195"/>
        <v>0.26256733907177582</v>
      </c>
      <c r="H3126" s="184">
        <f t="shared" si="192"/>
        <v>0</v>
      </c>
      <c r="I3126" s="184">
        <f t="shared" si="193"/>
        <v>0</v>
      </c>
    </row>
    <row r="3127" spans="1:9" s="2" customFormat="1" x14ac:dyDescent="0.2">
      <c r="A3127" s="185" t="s">
        <v>952</v>
      </c>
      <c r="B3127" s="182">
        <v>9309800000</v>
      </c>
      <c r="C3127" s="182">
        <v>1269199634.8199999</v>
      </c>
      <c r="D3127" s="182">
        <v>881080514.70000005</v>
      </c>
      <c r="E3127" s="182">
        <v>880375282.70000005</v>
      </c>
      <c r="F3127" s="183">
        <f t="shared" si="194"/>
        <v>8040600365.1800003</v>
      </c>
      <c r="G3127" s="184">
        <f t="shared" si="195"/>
        <v>13.63294200541365</v>
      </c>
      <c r="H3127" s="184">
        <f t="shared" si="192"/>
        <v>9.4640112000257801</v>
      </c>
      <c r="I3127" s="184">
        <f t="shared" si="193"/>
        <v>9.4564360426647198</v>
      </c>
    </row>
    <row r="3128" spans="1:9" s="2" customFormat="1" x14ac:dyDescent="0.2">
      <c r="A3128" s="185" t="s">
        <v>953</v>
      </c>
      <c r="B3128" s="182">
        <v>3491503938</v>
      </c>
      <c r="C3128" s="182">
        <v>1823525688</v>
      </c>
      <c r="D3128" s="182">
        <v>292436364</v>
      </c>
      <c r="E3128" s="182">
        <v>292436364</v>
      </c>
      <c r="F3128" s="183">
        <f t="shared" si="194"/>
        <v>1667978250</v>
      </c>
      <c r="G3128" s="184">
        <f t="shared" si="195"/>
        <v>52.227513426335989</v>
      </c>
      <c r="H3128" s="184">
        <f t="shared" si="192"/>
        <v>8.3756561411044306</v>
      </c>
      <c r="I3128" s="184">
        <f t="shared" si="193"/>
        <v>8.3756561411044306</v>
      </c>
    </row>
    <row r="3129" spans="1:9" s="2" customFormat="1" x14ac:dyDescent="0.2">
      <c r="A3129" s="185" t="s">
        <v>954</v>
      </c>
      <c r="B3129" s="182">
        <v>9000000000</v>
      </c>
      <c r="C3129" s="182">
        <v>7727786604</v>
      </c>
      <c r="D3129" s="182">
        <v>1661878638</v>
      </c>
      <c r="E3129" s="182">
        <v>1655138142</v>
      </c>
      <c r="F3129" s="183">
        <f t="shared" si="194"/>
        <v>1272213396</v>
      </c>
      <c r="G3129" s="184">
        <f t="shared" si="195"/>
        <v>85.864295599999991</v>
      </c>
      <c r="H3129" s="184">
        <f t="shared" si="192"/>
        <v>18.465318199999999</v>
      </c>
      <c r="I3129" s="184">
        <f t="shared" si="193"/>
        <v>18.390423800000001</v>
      </c>
    </row>
    <row r="3130" spans="1:9" s="2" customFormat="1" x14ac:dyDescent="0.2">
      <c r="A3130" s="185" t="s">
        <v>955</v>
      </c>
      <c r="B3130" s="182">
        <v>5400000000</v>
      </c>
      <c r="C3130" s="182">
        <v>975728672.38999999</v>
      </c>
      <c r="D3130" s="182">
        <v>171393050.90000001</v>
      </c>
      <c r="E3130" s="182">
        <v>171393050.90000001</v>
      </c>
      <c r="F3130" s="183">
        <f t="shared" si="194"/>
        <v>4424271327.6099997</v>
      </c>
      <c r="G3130" s="184">
        <f t="shared" si="195"/>
        <v>18.069049488703705</v>
      </c>
      <c r="H3130" s="184">
        <f t="shared" si="192"/>
        <v>3.1739453870370373</v>
      </c>
      <c r="I3130" s="184">
        <f t="shared" si="193"/>
        <v>3.1739453870370373</v>
      </c>
    </row>
    <row r="3131" spans="1:9" s="2" customFormat="1" x14ac:dyDescent="0.2">
      <c r="A3131" s="228" t="s">
        <v>956</v>
      </c>
      <c r="B3131" s="229">
        <v>4000000000</v>
      </c>
      <c r="C3131" s="229">
        <v>3429987250</v>
      </c>
      <c r="D3131" s="229">
        <v>441701428.75</v>
      </c>
      <c r="E3131" s="229">
        <v>394021581.75</v>
      </c>
      <c r="F3131" s="230">
        <f t="shared" si="194"/>
        <v>570012750</v>
      </c>
      <c r="G3131" s="191">
        <f t="shared" si="195"/>
        <v>85.749681249999995</v>
      </c>
      <c r="H3131" s="191">
        <f t="shared" si="192"/>
        <v>11.042535718750001</v>
      </c>
      <c r="I3131" s="191">
        <f t="shared" si="193"/>
        <v>9.850539543750001</v>
      </c>
    </row>
    <row r="3132" spans="1:9" s="2" customFormat="1" x14ac:dyDescent="0.2">
      <c r="A3132" s="185" t="s">
        <v>957</v>
      </c>
      <c r="B3132" s="182">
        <v>9000000000</v>
      </c>
      <c r="C3132" s="182">
        <v>2363898286</v>
      </c>
      <c r="D3132" s="182">
        <v>304132878</v>
      </c>
      <c r="E3132" s="182">
        <v>304132878</v>
      </c>
      <c r="F3132" s="183">
        <f t="shared" si="194"/>
        <v>6636101714</v>
      </c>
      <c r="G3132" s="184">
        <f t="shared" si="195"/>
        <v>26.265536511111108</v>
      </c>
      <c r="H3132" s="184">
        <f t="shared" si="192"/>
        <v>3.3792542000000001</v>
      </c>
      <c r="I3132" s="184">
        <f t="shared" si="193"/>
        <v>3.3792542000000001</v>
      </c>
    </row>
    <row r="3133" spans="1:9" s="2" customFormat="1" x14ac:dyDescent="0.2">
      <c r="A3133" s="228" t="s">
        <v>958</v>
      </c>
      <c r="B3133" s="229">
        <v>180000000</v>
      </c>
      <c r="C3133" s="229">
        <v>29852893</v>
      </c>
      <c r="D3133" s="229">
        <v>29852893</v>
      </c>
      <c r="E3133" s="229">
        <v>29852893</v>
      </c>
      <c r="F3133" s="230">
        <f t="shared" si="194"/>
        <v>150147107</v>
      </c>
      <c r="G3133" s="191">
        <f t="shared" si="195"/>
        <v>16.584940555555555</v>
      </c>
      <c r="H3133" s="191">
        <f t="shared" si="192"/>
        <v>16.584940555555555</v>
      </c>
      <c r="I3133" s="191">
        <f t="shared" si="193"/>
        <v>16.584940555555555</v>
      </c>
    </row>
    <row r="3134" spans="1:9" s="2" customFormat="1" x14ac:dyDescent="0.2">
      <c r="A3134" s="185" t="s">
        <v>959</v>
      </c>
      <c r="B3134" s="182">
        <v>1000000000</v>
      </c>
      <c r="C3134" s="182">
        <v>0</v>
      </c>
      <c r="D3134" s="182">
        <v>0</v>
      </c>
      <c r="E3134" s="182">
        <v>0</v>
      </c>
      <c r="F3134" s="183">
        <f t="shared" si="194"/>
        <v>1000000000</v>
      </c>
      <c r="G3134" s="184">
        <f t="shared" si="195"/>
        <v>0</v>
      </c>
      <c r="H3134" s="184">
        <f t="shared" si="192"/>
        <v>0</v>
      </c>
      <c r="I3134" s="184">
        <f t="shared" si="193"/>
        <v>0</v>
      </c>
    </row>
    <row r="3135" spans="1:9" s="2" customFormat="1" x14ac:dyDescent="0.2">
      <c r="A3135" s="185" t="s">
        <v>960</v>
      </c>
      <c r="B3135" s="182">
        <v>10059000000</v>
      </c>
      <c r="C3135" s="182">
        <v>1276162932</v>
      </c>
      <c r="D3135" s="182">
        <v>175470243</v>
      </c>
      <c r="E3135" s="182">
        <v>175470243</v>
      </c>
      <c r="F3135" s="183">
        <f t="shared" si="194"/>
        <v>8782837068</v>
      </c>
      <c r="G3135" s="184">
        <f t="shared" si="195"/>
        <v>12.686777333730987</v>
      </c>
      <c r="H3135" s="184">
        <f t="shared" si="192"/>
        <v>1.7444104085893228</v>
      </c>
      <c r="I3135" s="184">
        <f t="shared" si="193"/>
        <v>1.7444104085893228</v>
      </c>
    </row>
    <row r="3136" spans="1:9" s="2" customFormat="1" x14ac:dyDescent="0.2">
      <c r="A3136" s="167" t="s">
        <v>961</v>
      </c>
      <c r="B3136" s="231">
        <v>60217858898</v>
      </c>
      <c r="C3136" s="231">
        <v>25299604802.169998</v>
      </c>
      <c r="D3136" s="231">
        <v>11499191914.17</v>
      </c>
      <c r="E3136" s="231">
        <v>11499191914.17</v>
      </c>
      <c r="F3136" s="232">
        <f t="shared" si="194"/>
        <v>34918254095.830002</v>
      </c>
      <c r="G3136" s="233">
        <f t="shared" si="195"/>
        <v>42.013457909594102</v>
      </c>
      <c r="H3136" s="233">
        <f t="shared" si="192"/>
        <v>19.095982694515762</v>
      </c>
      <c r="I3136" s="233">
        <f t="shared" si="193"/>
        <v>19.095982694515762</v>
      </c>
    </row>
    <row r="3137" spans="1:9" s="2" customFormat="1" x14ac:dyDescent="0.2">
      <c r="A3137" s="167" t="s">
        <v>109</v>
      </c>
      <c r="B3137" s="231">
        <v>33049617730</v>
      </c>
      <c r="C3137" s="231">
        <v>10863422435.619999</v>
      </c>
      <c r="D3137" s="231">
        <v>8236525170.0799999</v>
      </c>
      <c r="E3137" s="231">
        <v>8236525170.0799999</v>
      </c>
      <c r="F3137" s="232">
        <f t="shared" si="194"/>
        <v>22186195294.380001</v>
      </c>
      <c r="G3137" s="233">
        <f t="shared" si="195"/>
        <v>32.87003960036423</v>
      </c>
      <c r="H3137" s="233">
        <f t="shared" si="192"/>
        <v>24.921695728430443</v>
      </c>
      <c r="I3137" s="233">
        <f t="shared" si="193"/>
        <v>24.921695728430443</v>
      </c>
    </row>
    <row r="3138" spans="1:9" s="2" customFormat="1" x14ac:dyDescent="0.2">
      <c r="A3138" s="171" t="s">
        <v>28</v>
      </c>
      <c r="B3138" s="172">
        <v>20970033000</v>
      </c>
      <c r="C3138" s="172">
        <v>7151464999</v>
      </c>
      <c r="D3138" s="172">
        <v>7100822708.4099998</v>
      </c>
      <c r="E3138" s="172">
        <v>7100822708.4099998</v>
      </c>
      <c r="F3138" s="173">
        <f t="shared" si="194"/>
        <v>13818568001</v>
      </c>
      <c r="G3138" s="174">
        <f t="shared" si="195"/>
        <v>34.103260586189826</v>
      </c>
      <c r="H3138" s="174">
        <f t="shared" si="192"/>
        <v>33.861762203283128</v>
      </c>
      <c r="I3138" s="174">
        <f t="shared" si="193"/>
        <v>33.861762203283128</v>
      </c>
    </row>
    <row r="3139" spans="1:9" s="2" customFormat="1" x14ac:dyDescent="0.2">
      <c r="A3139" s="185" t="s">
        <v>110</v>
      </c>
      <c r="B3139" s="182">
        <v>12454302000</v>
      </c>
      <c r="C3139" s="182">
        <v>5152482385</v>
      </c>
      <c r="D3139" s="182">
        <v>5136654950.21</v>
      </c>
      <c r="E3139" s="182">
        <v>5136654950.21</v>
      </c>
      <c r="F3139" s="183">
        <f t="shared" si="194"/>
        <v>7301819615</v>
      </c>
      <c r="G3139" s="184">
        <f t="shared" si="195"/>
        <v>41.371105221312284</v>
      </c>
      <c r="H3139" s="184">
        <f t="shared" si="192"/>
        <v>41.244021143938859</v>
      </c>
      <c r="I3139" s="184">
        <f t="shared" si="193"/>
        <v>41.244021143938859</v>
      </c>
    </row>
    <row r="3140" spans="1:9" s="2" customFormat="1" x14ac:dyDescent="0.2">
      <c r="A3140" s="228" t="s">
        <v>111</v>
      </c>
      <c r="B3140" s="229">
        <v>4551608000</v>
      </c>
      <c r="C3140" s="229">
        <v>1512442901</v>
      </c>
      <c r="D3140" s="229">
        <v>1491814580.2</v>
      </c>
      <c r="E3140" s="229">
        <v>1491814580.2</v>
      </c>
      <c r="F3140" s="230">
        <f t="shared" si="194"/>
        <v>3039165099</v>
      </c>
      <c r="G3140" s="191">
        <f t="shared" si="195"/>
        <v>33.228760055786879</v>
      </c>
      <c r="H3140" s="191">
        <f t="shared" si="192"/>
        <v>32.775550535107598</v>
      </c>
      <c r="I3140" s="191">
        <f t="shared" si="193"/>
        <v>32.775550535107598</v>
      </c>
    </row>
    <row r="3141" spans="1:9" s="2" customFormat="1" x14ac:dyDescent="0.2">
      <c r="A3141" s="185" t="s">
        <v>112</v>
      </c>
      <c r="B3141" s="182">
        <v>1924123000</v>
      </c>
      <c r="C3141" s="182">
        <v>486539713</v>
      </c>
      <c r="D3141" s="182">
        <v>472353178</v>
      </c>
      <c r="E3141" s="182">
        <v>472353178</v>
      </c>
      <c r="F3141" s="183">
        <f t="shared" si="194"/>
        <v>1437583287</v>
      </c>
      <c r="G3141" s="184">
        <f t="shared" si="195"/>
        <v>25.286310334630375</v>
      </c>
      <c r="H3141" s="184">
        <f t="shared" si="192"/>
        <v>24.5490115756633</v>
      </c>
      <c r="I3141" s="184">
        <f t="shared" si="193"/>
        <v>24.5490115756633</v>
      </c>
    </row>
    <row r="3142" spans="1:9" s="2" customFormat="1" x14ac:dyDescent="0.2">
      <c r="A3142" s="185" t="s">
        <v>217</v>
      </c>
      <c r="B3142" s="182">
        <v>2040000000</v>
      </c>
      <c r="C3142" s="182">
        <v>0</v>
      </c>
      <c r="D3142" s="182">
        <v>0</v>
      </c>
      <c r="E3142" s="182">
        <v>0</v>
      </c>
      <c r="F3142" s="183">
        <f t="shared" si="194"/>
        <v>2040000000</v>
      </c>
      <c r="G3142" s="184">
        <f t="shared" si="195"/>
        <v>0</v>
      </c>
      <c r="H3142" s="184">
        <f t="shared" si="192"/>
        <v>0</v>
      </c>
      <c r="I3142" s="184">
        <f t="shared" si="193"/>
        <v>0</v>
      </c>
    </row>
    <row r="3143" spans="1:9" s="2" customFormat="1" x14ac:dyDescent="0.2">
      <c r="A3143" s="167" t="s">
        <v>29</v>
      </c>
      <c r="B3143" s="231">
        <v>2072600000</v>
      </c>
      <c r="C3143" s="231">
        <v>805423231.62</v>
      </c>
      <c r="D3143" s="231">
        <v>351752000.26999998</v>
      </c>
      <c r="E3143" s="231">
        <v>351752000.26999998</v>
      </c>
      <c r="F3143" s="232">
        <f t="shared" si="194"/>
        <v>1267176768.3800001</v>
      </c>
      <c r="G3143" s="233">
        <f t="shared" si="195"/>
        <v>38.860524540191065</v>
      </c>
      <c r="H3143" s="233">
        <f t="shared" ref="H3143:H3206" si="196">IFERROR(IF(D3143&gt;0,+D3143/B3143*100,0),0)</f>
        <v>16.971533352793593</v>
      </c>
      <c r="I3143" s="233">
        <f t="shared" ref="I3143:I3206" si="197">IFERROR(IF(E3143&gt;0,+E3143/B3143*100,0),0)</f>
        <v>16.971533352793593</v>
      </c>
    </row>
    <row r="3144" spans="1:9" s="2" customFormat="1" x14ac:dyDescent="0.2">
      <c r="A3144" s="228" t="s">
        <v>113</v>
      </c>
      <c r="B3144" s="229">
        <v>2072600000</v>
      </c>
      <c r="C3144" s="229">
        <v>805423231.62</v>
      </c>
      <c r="D3144" s="229">
        <v>351752000.26999998</v>
      </c>
      <c r="E3144" s="229">
        <v>351752000.26999998</v>
      </c>
      <c r="F3144" s="230">
        <f t="shared" si="194"/>
        <v>1267176768.3800001</v>
      </c>
      <c r="G3144" s="191">
        <f t="shared" si="195"/>
        <v>38.860524540191065</v>
      </c>
      <c r="H3144" s="191">
        <f t="shared" si="196"/>
        <v>16.971533352793593</v>
      </c>
      <c r="I3144" s="191">
        <f t="shared" si="197"/>
        <v>16.971533352793593</v>
      </c>
    </row>
    <row r="3145" spans="1:9" s="2" customFormat="1" x14ac:dyDescent="0.2">
      <c r="A3145" s="171" t="s">
        <v>30</v>
      </c>
      <c r="B3145" s="172">
        <v>6757340730</v>
      </c>
      <c r="C3145" s="172">
        <v>23899821</v>
      </c>
      <c r="D3145" s="172">
        <v>8663052</v>
      </c>
      <c r="E3145" s="172">
        <v>8663052</v>
      </c>
      <c r="F3145" s="173">
        <f t="shared" ref="F3145:F3208" si="198">+B3145-C3145</f>
        <v>6733440909</v>
      </c>
      <c r="G3145" s="174">
        <f t="shared" ref="G3145:G3208" si="199">IFERROR(IF(C3145&gt;0,+C3145/B3145*100,0),0)</f>
        <v>0.35368678234462803</v>
      </c>
      <c r="H3145" s="174">
        <f t="shared" si="196"/>
        <v>0.12820208934469404</v>
      </c>
      <c r="I3145" s="174">
        <f t="shared" si="197"/>
        <v>0.12820208934469404</v>
      </c>
    </row>
    <row r="3146" spans="1:9" s="2" customFormat="1" x14ac:dyDescent="0.2">
      <c r="A3146" s="185" t="s">
        <v>115</v>
      </c>
      <c r="B3146" s="182">
        <v>6474340730</v>
      </c>
      <c r="C3146" s="182">
        <v>0</v>
      </c>
      <c r="D3146" s="182">
        <v>0</v>
      </c>
      <c r="E3146" s="182">
        <v>0</v>
      </c>
      <c r="F3146" s="183">
        <f t="shared" si="198"/>
        <v>6474340730</v>
      </c>
      <c r="G3146" s="184">
        <f t="shared" si="199"/>
        <v>0</v>
      </c>
      <c r="H3146" s="184">
        <f t="shared" si="196"/>
        <v>0</v>
      </c>
      <c r="I3146" s="184">
        <f t="shared" si="197"/>
        <v>0</v>
      </c>
    </row>
    <row r="3147" spans="1:9" s="2" customFormat="1" x14ac:dyDescent="0.2">
      <c r="A3147" s="185" t="s">
        <v>118</v>
      </c>
      <c r="B3147" s="182">
        <v>183000000</v>
      </c>
      <c r="C3147" s="182">
        <v>23899821</v>
      </c>
      <c r="D3147" s="182">
        <v>8663052</v>
      </c>
      <c r="E3147" s="182">
        <v>8663052</v>
      </c>
      <c r="F3147" s="183">
        <f t="shared" si="198"/>
        <v>159100179</v>
      </c>
      <c r="G3147" s="184">
        <f t="shared" si="199"/>
        <v>13.060011475409835</v>
      </c>
      <c r="H3147" s="184">
        <f t="shared" si="196"/>
        <v>4.7339081967213117</v>
      </c>
      <c r="I3147" s="184">
        <f t="shared" si="197"/>
        <v>4.7339081967213117</v>
      </c>
    </row>
    <row r="3148" spans="1:9" s="2" customFormat="1" x14ac:dyDescent="0.2">
      <c r="A3148" s="185" t="s">
        <v>124</v>
      </c>
      <c r="B3148" s="182">
        <v>100000000</v>
      </c>
      <c r="C3148" s="182">
        <v>0</v>
      </c>
      <c r="D3148" s="182">
        <v>0</v>
      </c>
      <c r="E3148" s="182">
        <v>0</v>
      </c>
      <c r="F3148" s="183">
        <f t="shared" si="198"/>
        <v>100000000</v>
      </c>
      <c r="G3148" s="184">
        <f t="shared" si="199"/>
        <v>0</v>
      </c>
      <c r="H3148" s="184">
        <f t="shared" si="196"/>
        <v>0</v>
      </c>
      <c r="I3148" s="184">
        <f t="shared" si="197"/>
        <v>0</v>
      </c>
    </row>
    <row r="3149" spans="1:9" s="2" customFormat="1" x14ac:dyDescent="0.2">
      <c r="A3149" s="167" t="s">
        <v>31</v>
      </c>
      <c r="B3149" s="231">
        <v>2995644000</v>
      </c>
      <c r="C3149" s="231">
        <v>2787644284</v>
      </c>
      <c r="D3149" s="231">
        <v>681125873</v>
      </c>
      <c r="E3149" s="231">
        <v>681125873</v>
      </c>
      <c r="F3149" s="232">
        <f t="shared" si="198"/>
        <v>207999716</v>
      </c>
      <c r="G3149" s="233">
        <f t="shared" si="199"/>
        <v>93.056594308268942</v>
      </c>
      <c r="H3149" s="233">
        <f t="shared" si="196"/>
        <v>22.737210195871072</v>
      </c>
      <c r="I3149" s="233">
        <f t="shared" si="197"/>
        <v>22.737210195871072</v>
      </c>
    </row>
    <row r="3150" spans="1:9" s="2" customFormat="1" x14ac:dyDescent="0.2">
      <c r="A3150" s="228" t="s">
        <v>430</v>
      </c>
      <c r="B3150" s="229">
        <v>2995644000</v>
      </c>
      <c r="C3150" s="229">
        <v>2787644284</v>
      </c>
      <c r="D3150" s="229">
        <v>681125873</v>
      </c>
      <c r="E3150" s="229">
        <v>681125873</v>
      </c>
      <c r="F3150" s="230">
        <f t="shared" si="198"/>
        <v>207999716</v>
      </c>
      <c r="G3150" s="191">
        <f t="shared" si="199"/>
        <v>93.056594308268942</v>
      </c>
      <c r="H3150" s="191">
        <f t="shared" si="196"/>
        <v>22.737210195871072</v>
      </c>
      <c r="I3150" s="191">
        <f t="shared" si="197"/>
        <v>22.737210195871072</v>
      </c>
    </row>
    <row r="3151" spans="1:9" s="2" customFormat="1" x14ac:dyDescent="0.2">
      <c r="A3151" s="171" t="s">
        <v>127</v>
      </c>
      <c r="B3151" s="172">
        <v>254000000</v>
      </c>
      <c r="C3151" s="172">
        <v>94990100</v>
      </c>
      <c r="D3151" s="172">
        <v>94161536.400000006</v>
      </c>
      <c r="E3151" s="172">
        <v>94161536.400000006</v>
      </c>
      <c r="F3151" s="173">
        <f t="shared" si="198"/>
        <v>159009900</v>
      </c>
      <c r="G3151" s="174">
        <f t="shared" si="199"/>
        <v>37.397677165354331</v>
      </c>
      <c r="H3151" s="174">
        <f t="shared" si="196"/>
        <v>37.071471023622053</v>
      </c>
      <c r="I3151" s="174">
        <f t="shared" si="197"/>
        <v>37.071471023622053</v>
      </c>
    </row>
    <row r="3152" spans="1:9" s="2" customFormat="1" x14ac:dyDescent="0.2">
      <c r="A3152" s="228" t="s">
        <v>128</v>
      </c>
      <c r="B3152" s="229">
        <v>156000000</v>
      </c>
      <c r="C3152" s="229">
        <v>94990100</v>
      </c>
      <c r="D3152" s="229">
        <v>94161536.400000006</v>
      </c>
      <c r="E3152" s="229">
        <v>94161536.400000006</v>
      </c>
      <c r="F3152" s="230">
        <f t="shared" si="198"/>
        <v>61009900</v>
      </c>
      <c r="G3152" s="191">
        <f t="shared" si="199"/>
        <v>60.891089743589745</v>
      </c>
      <c r="H3152" s="191">
        <f t="shared" si="196"/>
        <v>60.359959230769235</v>
      </c>
      <c r="I3152" s="191">
        <f t="shared" si="197"/>
        <v>60.359959230769235</v>
      </c>
    </row>
    <row r="3153" spans="1:9" s="2" customFormat="1" x14ac:dyDescent="0.2">
      <c r="A3153" s="185" t="s">
        <v>130</v>
      </c>
      <c r="B3153" s="182">
        <v>98000000</v>
      </c>
      <c r="C3153" s="182">
        <v>0</v>
      </c>
      <c r="D3153" s="182">
        <v>0</v>
      </c>
      <c r="E3153" s="182">
        <v>0</v>
      </c>
      <c r="F3153" s="183">
        <f t="shared" si="198"/>
        <v>98000000</v>
      </c>
      <c r="G3153" s="184">
        <f t="shared" si="199"/>
        <v>0</v>
      </c>
      <c r="H3153" s="184">
        <f t="shared" si="196"/>
        <v>0</v>
      </c>
      <c r="I3153" s="184">
        <f t="shared" si="197"/>
        <v>0</v>
      </c>
    </row>
    <row r="3154" spans="1:9" s="2" customFormat="1" x14ac:dyDescent="0.2">
      <c r="A3154" s="167" t="s">
        <v>131</v>
      </c>
      <c r="B3154" s="231">
        <v>27168241168</v>
      </c>
      <c r="C3154" s="231">
        <v>14436182366.549999</v>
      </c>
      <c r="D3154" s="231">
        <v>3262666744.0900002</v>
      </c>
      <c r="E3154" s="231">
        <v>3262666744.0900002</v>
      </c>
      <c r="F3154" s="232">
        <f t="shared" si="198"/>
        <v>12732058801.450001</v>
      </c>
      <c r="G3154" s="233">
        <f t="shared" si="199"/>
        <v>53.136241971944784</v>
      </c>
      <c r="H3154" s="233">
        <f t="shared" si="196"/>
        <v>12.009120222080915</v>
      </c>
      <c r="I3154" s="233">
        <f t="shared" si="197"/>
        <v>12.009120222080915</v>
      </c>
    </row>
    <row r="3155" spans="1:9" s="2" customFormat="1" x14ac:dyDescent="0.2">
      <c r="A3155" s="167" t="s">
        <v>1659</v>
      </c>
      <c r="B3155" s="231">
        <v>27168241168</v>
      </c>
      <c r="C3155" s="231">
        <v>14436182366.549999</v>
      </c>
      <c r="D3155" s="231">
        <v>3262666744.0900002</v>
      </c>
      <c r="E3155" s="231">
        <v>3262666744.0900002</v>
      </c>
      <c r="F3155" s="232">
        <f t="shared" si="198"/>
        <v>12732058801.450001</v>
      </c>
      <c r="G3155" s="233">
        <f t="shared" si="199"/>
        <v>53.136241971944784</v>
      </c>
      <c r="H3155" s="233">
        <f t="shared" si="196"/>
        <v>12.009120222080915</v>
      </c>
      <c r="I3155" s="233">
        <f t="shared" si="197"/>
        <v>12.009120222080915</v>
      </c>
    </row>
    <row r="3156" spans="1:9" s="2" customFormat="1" x14ac:dyDescent="0.2">
      <c r="A3156" s="185" t="s">
        <v>930</v>
      </c>
      <c r="B3156" s="182">
        <v>1900000000</v>
      </c>
      <c r="C3156" s="182">
        <v>1207954587.8599999</v>
      </c>
      <c r="D3156" s="182">
        <v>382199338.86000001</v>
      </c>
      <c r="E3156" s="182">
        <v>382199338.86000001</v>
      </c>
      <c r="F3156" s="183">
        <f t="shared" si="198"/>
        <v>692045412.1400001</v>
      </c>
      <c r="G3156" s="184">
        <f t="shared" si="199"/>
        <v>63.576557255789467</v>
      </c>
      <c r="H3156" s="184">
        <f t="shared" si="196"/>
        <v>20.115754676842108</v>
      </c>
      <c r="I3156" s="184">
        <f t="shared" si="197"/>
        <v>20.115754676842108</v>
      </c>
    </row>
    <row r="3157" spans="1:9" s="2" customFormat="1" x14ac:dyDescent="0.2">
      <c r="A3157" s="228" t="s">
        <v>947</v>
      </c>
      <c r="B3157" s="229">
        <v>3896327879</v>
      </c>
      <c r="C3157" s="229">
        <v>1762690168.6900001</v>
      </c>
      <c r="D3157" s="229">
        <v>486820504.5</v>
      </c>
      <c r="E3157" s="229">
        <v>486820504.5</v>
      </c>
      <c r="F3157" s="230">
        <f t="shared" si="198"/>
        <v>2133637710.3099999</v>
      </c>
      <c r="G3157" s="191">
        <f t="shared" si="199"/>
        <v>45.239780209215809</v>
      </c>
      <c r="H3157" s="191">
        <f t="shared" si="196"/>
        <v>12.494341329019349</v>
      </c>
      <c r="I3157" s="191">
        <f t="shared" si="197"/>
        <v>12.494341329019349</v>
      </c>
    </row>
    <row r="3158" spans="1:9" s="2" customFormat="1" x14ac:dyDescent="0.2">
      <c r="A3158" s="185" t="s">
        <v>962</v>
      </c>
      <c r="B3158" s="182">
        <v>1500000000</v>
      </c>
      <c r="C3158" s="182">
        <v>751374944</v>
      </c>
      <c r="D3158" s="182">
        <v>347185684</v>
      </c>
      <c r="E3158" s="182">
        <v>347185684</v>
      </c>
      <c r="F3158" s="183">
        <f t="shared" si="198"/>
        <v>748625056</v>
      </c>
      <c r="G3158" s="184">
        <f t="shared" si="199"/>
        <v>50.091662933333339</v>
      </c>
      <c r="H3158" s="184">
        <f t="shared" si="196"/>
        <v>23.145712266666667</v>
      </c>
      <c r="I3158" s="184">
        <f t="shared" si="197"/>
        <v>23.145712266666667</v>
      </c>
    </row>
    <row r="3159" spans="1:9" s="2" customFormat="1" x14ac:dyDescent="0.2">
      <c r="A3159" s="228" t="s">
        <v>963</v>
      </c>
      <c r="B3159" s="229">
        <v>5500000000</v>
      </c>
      <c r="C3159" s="229">
        <v>2744648399</v>
      </c>
      <c r="D3159" s="229">
        <v>570471908</v>
      </c>
      <c r="E3159" s="229">
        <v>570471908</v>
      </c>
      <c r="F3159" s="230">
        <f t="shared" si="198"/>
        <v>2755351601</v>
      </c>
      <c r="G3159" s="191">
        <f t="shared" si="199"/>
        <v>49.902698163636359</v>
      </c>
      <c r="H3159" s="191">
        <f t="shared" si="196"/>
        <v>10.37221650909091</v>
      </c>
      <c r="I3159" s="191">
        <f t="shared" si="197"/>
        <v>10.37221650909091</v>
      </c>
    </row>
    <row r="3160" spans="1:9" s="2" customFormat="1" x14ac:dyDescent="0.2">
      <c r="A3160" s="185" t="s">
        <v>964</v>
      </c>
      <c r="B3160" s="182">
        <v>2800000000</v>
      </c>
      <c r="C3160" s="182">
        <v>898692766</v>
      </c>
      <c r="D3160" s="182">
        <v>172866150</v>
      </c>
      <c r="E3160" s="182">
        <v>172866150</v>
      </c>
      <c r="F3160" s="183">
        <f t="shared" si="198"/>
        <v>1901307234</v>
      </c>
      <c r="G3160" s="184">
        <f t="shared" si="199"/>
        <v>32.096170214285713</v>
      </c>
      <c r="H3160" s="184">
        <f t="shared" si="196"/>
        <v>6.1737910714285711</v>
      </c>
      <c r="I3160" s="184">
        <f t="shared" si="197"/>
        <v>6.1737910714285711</v>
      </c>
    </row>
    <row r="3161" spans="1:9" s="2" customFormat="1" x14ac:dyDescent="0.2">
      <c r="A3161" s="185" t="s">
        <v>965</v>
      </c>
      <c r="B3161" s="182">
        <v>3262624416</v>
      </c>
      <c r="C3161" s="182">
        <v>2490355770</v>
      </c>
      <c r="D3161" s="182">
        <v>467065142</v>
      </c>
      <c r="E3161" s="182">
        <v>467065142</v>
      </c>
      <c r="F3161" s="183">
        <f t="shared" si="198"/>
        <v>772268646</v>
      </c>
      <c r="G3161" s="184">
        <f t="shared" si="199"/>
        <v>76.329833056702043</v>
      </c>
      <c r="H3161" s="184">
        <f t="shared" si="196"/>
        <v>14.315627005961817</v>
      </c>
      <c r="I3161" s="184">
        <f t="shared" si="197"/>
        <v>14.315627005961817</v>
      </c>
    </row>
    <row r="3162" spans="1:9" s="2" customFormat="1" x14ac:dyDescent="0.2">
      <c r="A3162" s="185" t="s">
        <v>966</v>
      </c>
      <c r="B3162" s="182">
        <v>2000000000</v>
      </c>
      <c r="C3162" s="182">
        <v>874316380</v>
      </c>
      <c r="D3162" s="182">
        <v>127041929</v>
      </c>
      <c r="E3162" s="182">
        <v>127041929</v>
      </c>
      <c r="F3162" s="183">
        <f t="shared" si="198"/>
        <v>1125683620</v>
      </c>
      <c r="G3162" s="184">
        <f t="shared" si="199"/>
        <v>43.715819000000003</v>
      </c>
      <c r="H3162" s="184">
        <f t="shared" si="196"/>
        <v>6.3520964499999995</v>
      </c>
      <c r="I3162" s="184">
        <f t="shared" si="197"/>
        <v>6.3520964499999995</v>
      </c>
    </row>
    <row r="3163" spans="1:9" s="2" customFormat="1" x14ac:dyDescent="0.2">
      <c r="A3163" s="185" t="s">
        <v>967</v>
      </c>
      <c r="B3163" s="182">
        <v>4037375584</v>
      </c>
      <c r="C3163" s="182">
        <v>1842730099</v>
      </c>
      <c r="D3163" s="182">
        <v>246101269.72999999</v>
      </c>
      <c r="E3163" s="182">
        <v>246101269.72999999</v>
      </c>
      <c r="F3163" s="183">
        <f t="shared" si="198"/>
        <v>2194645485</v>
      </c>
      <c r="G3163" s="184">
        <f t="shared" si="199"/>
        <v>45.64178042544976</v>
      </c>
      <c r="H3163" s="184">
        <f t="shared" si="196"/>
        <v>6.0955753213867956</v>
      </c>
      <c r="I3163" s="184">
        <f t="shared" si="197"/>
        <v>6.0955753213867956</v>
      </c>
    </row>
    <row r="3164" spans="1:9" s="2" customFormat="1" x14ac:dyDescent="0.2">
      <c r="A3164" s="228" t="s">
        <v>968</v>
      </c>
      <c r="B3164" s="229">
        <v>2271913289</v>
      </c>
      <c r="C3164" s="229">
        <v>1863419252</v>
      </c>
      <c r="D3164" s="229">
        <v>462914818</v>
      </c>
      <c r="E3164" s="229">
        <v>462914818</v>
      </c>
      <c r="F3164" s="230">
        <f t="shared" si="198"/>
        <v>408494037</v>
      </c>
      <c r="G3164" s="191">
        <f t="shared" si="199"/>
        <v>82.019822720443628</v>
      </c>
      <c r="H3164" s="191">
        <f t="shared" si="196"/>
        <v>20.375549552938946</v>
      </c>
      <c r="I3164" s="191">
        <f t="shared" si="197"/>
        <v>20.375549552938946</v>
      </c>
    </row>
    <row r="3165" spans="1:9" s="2" customFormat="1" x14ac:dyDescent="0.2">
      <c r="A3165" s="167" t="s">
        <v>969</v>
      </c>
      <c r="B3165" s="231">
        <v>282304693750</v>
      </c>
      <c r="C3165" s="231">
        <v>34446828787.419998</v>
      </c>
      <c r="D3165" s="231">
        <v>8675268994.0599995</v>
      </c>
      <c r="E3165" s="231">
        <v>8669174286.0599995</v>
      </c>
      <c r="F3165" s="232">
        <f t="shared" si="198"/>
        <v>247857864962.58002</v>
      </c>
      <c r="G3165" s="233">
        <f t="shared" si="199"/>
        <v>12.20200356212462</v>
      </c>
      <c r="H3165" s="233">
        <f t="shared" si="196"/>
        <v>3.073016207708732</v>
      </c>
      <c r="I3165" s="233">
        <f t="shared" si="197"/>
        <v>3.0708572963852818</v>
      </c>
    </row>
    <row r="3166" spans="1:9" s="2" customFormat="1" x14ac:dyDescent="0.2">
      <c r="A3166" s="171" t="s">
        <v>109</v>
      </c>
      <c r="B3166" s="172">
        <v>25668576000</v>
      </c>
      <c r="C3166" s="172">
        <v>10869552221.09</v>
      </c>
      <c r="D3166" s="172">
        <v>5441133691.29</v>
      </c>
      <c r="E3166" s="172">
        <v>5435038983.29</v>
      </c>
      <c r="F3166" s="173">
        <f t="shared" si="198"/>
        <v>14799023778.91</v>
      </c>
      <c r="G3166" s="174">
        <f t="shared" si="199"/>
        <v>42.345754673301705</v>
      </c>
      <c r="H3166" s="174">
        <f t="shared" si="196"/>
        <v>21.197645289282896</v>
      </c>
      <c r="I3166" s="174">
        <f t="shared" si="197"/>
        <v>21.173901439994179</v>
      </c>
    </row>
    <row r="3167" spans="1:9" s="2" customFormat="1" x14ac:dyDescent="0.2">
      <c r="A3167" s="167" t="s">
        <v>28</v>
      </c>
      <c r="B3167" s="231">
        <v>9768376000</v>
      </c>
      <c r="C3167" s="231">
        <v>3904641850</v>
      </c>
      <c r="D3167" s="231">
        <v>3900998533</v>
      </c>
      <c r="E3167" s="231">
        <v>3894903825</v>
      </c>
      <c r="F3167" s="232">
        <f t="shared" si="198"/>
        <v>5863734150</v>
      </c>
      <c r="G3167" s="233">
        <f t="shared" si="199"/>
        <v>39.972272258971195</v>
      </c>
      <c r="H3167" s="233">
        <f t="shared" si="196"/>
        <v>39.934975199562345</v>
      </c>
      <c r="I3167" s="233">
        <f t="shared" si="197"/>
        <v>39.872582965684366</v>
      </c>
    </row>
    <row r="3168" spans="1:9" s="2" customFormat="1" x14ac:dyDescent="0.2">
      <c r="A3168" s="185" t="s">
        <v>110</v>
      </c>
      <c r="B3168" s="182">
        <v>6553742000</v>
      </c>
      <c r="C3168" s="182">
        <v>2503882313</v>
      </c>
      <c r="D3168" s="182">
        <v>2501505019</v>
      </c>
      <c r="E3168" s="182">
        <v>2497285759</v>
      </c>
      <c r="F3168" s="183">
        <f t="shared" si="198"/>
        <v>4049859687</v>
      </c>
      <c r="G3168" s="184">
        <f t="shared" si="199"/>
        <v>38.205384236974844</v>
      </c>
      <c r="H3168" s="184">
        <f t="shared" si="196"/>
        <v>38.169110395252055</v>
      </c>
      <c r="I3168" s="184">
        <f t="shared" si="197"/>
        <v>38.104730991851675</v>
      </c>
    </row>
    <row r="3169" spans="1:9" s="2" customFormat="1" x14ac:dyDescent="0.2">
      <c r="A3169" s="228" t="s">
        <v>111</v>
      </c>
      <c r="B3169" s="229">
        <v>2287233000</v>
      </c>
      <c r="C3169" s="229">
        <v>994410654</v>
      </c>
      <c r="D3169" s="229">
        <v>994153309</v>
      </c>
      <c r="E3169" s="229">
        <v>993801845</v>
      </c>
      <c r="F3169" s="230">
        <f t="shared" si="198"/>
        <v>1292822346</v>
      </c>
      <c r="G3169" s="191">
        <f t="shared" si="199"/>
        <v>43.476578643277705</v>
      </c>
      <c r="H3169" s="191">
        <f t="shared" si="196"/>
        <v>43.465327275358476</v>
      </c>
      <c r="I3169" s="191">
        <f t="shared" si="197"/>
        <v>43.449960935331035</v>
      </c>
    </row>
    <row r="3170" spans="1:9" s="2" customFormat="1" x14ac:dyDescent="0.2">
      <c r="A3170" s="228" t="s">
        <v>112</v>
      </c>
      <c r="B3170" s="234">
        <v>755498000</v>
      </c>
      <c r="C3170" s="234">
        <v>396771483</v>
      </c>
      <c r="D3170" s="234">
        <v>395762805</v>
      </c>
      <c r="E3170" s="234">
        <v>394238821</v>
      </c>
      <c r="F3170" s="235">
        <f t="shared" si="198"/>
        <v>358726517</v>
      </c>
      <c r="G3170" s="191">
        <f t="shared" si="199"/>
        <v>52.517873376236601</v>
      </c>
      <c r="H3170" s="191">
        <f t="shared" si="196"/>
        <v>52.384361705788763</v>
      </c>
      <c r="I3170" s="191">
        <f t="shared" si="197"/>
        <v>52.182642574831441</v>
      </c>
    </row>
    <row r="3171" spans="1:9" s="2" customFormat="1" x14ac:dyDescent="0.2">
      <c r="A3171" s="185" t="s">
        <v>151</v>
      </c>
      <c r="B3171" s="182">
        <v>151491000</v>
      </c>
      <c r="C3171" s="182">
        <v>7735000</v>
      </c>
      <c r="D3171" s="182">
        <v>7735000</v>
      </c>
      <c r="E3171" s="182">
        <v>7735000</v>
      </c>
      <c r="F3171" s="183">
        <f t="shared" si="198"/>
        <v>143756000</v>
      </c>
      <c r="G3171" s="184">
        <f t="shared" si="199"/>
        <v>5.1059138826728985</v>
      </c>
      <c r="H3171" s="184">
        <f t="shared" si="196"/>
        <v>5.1059138826728985</v>
      </c>
      <c r="I3171" s="184">
        <f t="shared" si="197"/>
        <v>5.1059138826728985</v>
      </c>
    </row>
    <row r="3172" spans="1:9" s="2" customFormat="1" x14ac:dyDescent="0.2">
      <c r="A3172" s="185" t="s">
        <v>152</v>
      </c>
      <c r="B3172" s="182">
        <v>20412000</v>
      </c>
      <c r="C3172" s="182">
        <v>1842400</v>
      </c>
      <c r="D3172" s="182">
        <v>1842400</v>
      </c>
      <c r="E3172" s="182">
        <v>1842400</v>
      </c>
      <c r="F3172" s="183">
        <f t="shared" si="198"/>
        <v>18569600</v>
      </c>
      <c r="G3172" s="184">
        <f t="shared" si="199"/>
        <v>9.0260631001371738</v>
      </c>
      <c r="H3172" s="184">
        <f t="shared" si="196"/>
        <v>9.0260631001371738</v>
      </c>
      <c r="I3172" s="184">
        <f t="shared" si="197"/>
        <v>9.0260631001371738</v>
      </c>
    </row>
    <row r="3173" spans="1:9" s="2" customFormat="1" x14ac:dyDescent="0.2">
      <c r="A3173" s="167" t="s">
        <v>29</v>
      </c>
      <c r="B3173" s="231">
        <v>7784700000</v>
      </c>
      <c r="C3173" s="231">
        <v>4430402779.0900002</v>
      </c>
      <c r="D3173" s="231">
        <v>1088130478.29</v>
      </c>
      <c r="E3173" s="231">
        <v>1088130478.29</v>
      </c>
      <c r="F3173" s="232">
        <f t="shared" si="198"/>
        <v>3354297220.9099998</v>
      </c>
      <c r="G3173" s="233">
        <f t="shared" si="199"/>
        <v>56.91167005909027</v>
      </c>
      <c r="H3173" s="233">
        <f t="shared" si="196"/>
        <v>13.977808756792168</v>
      </c>
      <c r="I3173" s="233">
        <f t="shared" si="197"/>
        <v>13.977808756792168</v>
      </c>
    </row>
    <row r="3174" spans="1:9" s="2" customFormat="1" x14ac:dyDescent="0.2">
      <c r="A3174" s="185" t="s">
        <v>113</v>
      </c>
      <c r="B3174" s="182">
        <v>7784700000</v>
      </c>
      <c r="C3174" s="182">
        <v>4430402779.0900002</v>
      </c>
      <c r="D3174" s="182">
        <v>1088130478.29</v>
      </c>
      <c r="E3174" s="182">
        <v>1088130478.29</v>
      </c>
      <c r="F3174" s="183">
        <f t="shared" si="198"/>
        <v>3354297220.9099998</v>
      </c>
      <c r="G3174" s="184">
        <f t="shared" si="199"/>
        <v>56.91167005909027</v>
      </c>
      <c r="H3174" s="184">
        <f t="shared" si="196"/>
        <v>13.977808756792168</v>
      </c>
      <c r="I3174" s="184">
        <f t="shared" si="197"/>
        <v>13.977808756792168</v>
      </c>
    </row>
    <row r="3175" spans="1:9" s="2" customFormat="1" x14ac:dyDescent="0.2">
      <c r="A3175" s="167" t="s">
        <v>30</v>
      </c>
      <c r="B3175" s="231">
        <v>3622300000</v>
      </c>
      <c r="C3175" s="231">
        <v>239878405</v>
      </c>
      <c r="D3175" s="231">
        <v>239575493</v>
      </c>
      <c r="E3175" s="231">
        <v>239575493</v>
      </c>
      <c r="F3175" s="232">
        <f t="shared" si="198"/>
        <v>3382421595</v>
      </c>
      <c r="G3175" s="233">
        <f t="shared" si="199"/>
        <v>6.6222677580542744</v>
      </c>
      <c r="H3175" s="233">
        <f t="shared" si="196"/>
        <v>6.6139053363884832</v>
      </c>
      <c r="I3175" s="233">
        <f t="shared" si="197"/>
        <v>6.6139053363884832</v>
      </c>
    </row>
    <row r="3176" spans="1:9" s="2" customFormat="1" x14ac:dyDescent="0.2">
      <c r="A3176" s="228" t="s">
        <v>153</v>
      </c>
      <c r="B3176" s="229">
        <v>500800000</v>
      </c>
      <c r="C3176" s="229">
        <v>173852435</v>
      </c>
      <c r="D3176" s="229">
        <v>173852435</v>
      </c>
      <c r="E3176" s="229">
        <v>173852435</v>
      </c>
      <c r="F3176" s="230">
        <f t="shared" si="198"/>
        <v>326947565</v>
      </c>
      <c r="G3176" s="191">
        <f t="shared" si="199"/>
        <v>34.714943091054309</v>
      </c>
      <c r="H3176" s="191">
        <f t="shared" si="196"/>
        <v>34.714943091054309</v>
      </c>
      <c r="I3176" s="191">
        <f t="shared" si="197"/>
        <v>34.714943091054309</v>
      </c>
    </row>
    <row r="3177" spans="1:9" s="2" customFormat="1" x14ac:dyDescent="0.2">
      <c r="A3177" s="228" t="s">
        <v>154</v>
      </c>
      <c r="B3177" s="229">
        <v>171800000</v>
      </c>
      <c r="C3177" s="229">
        <v>61647699</v>
      </c>
      <c r="D3177" s="229">
        <v>61344787</v>
      </c>
      <c r="E3177" s="229">
        <v>61344787</v>
      </c>
      <c r="F3177" s="230">
        <f t="shared" si="198"/>
        <v>110152301</v>
      </c>
      <c r="G3177" s="191">
        <f t="shared" si="199"/>
        <v>35.883410360884746</v>
      </c>
      <c r="H3177" s="191">
        <f t="shared" si="196"/>
        <v>35.707093713620495</v>
      </c>
      <c r="I3177" s="191">
        <f t="shared" si="197"/>
        <v>35.707093713620495</v>
      </c>
    </row>
    <row r="3178" spans="1:9" s="2" customFormat="1" x14ac:dyDescent="0.2">
      <c r="A3178" s="228" t="s">
        <v>118</v>
      </c>
      <c r="B3178" s="229">
        <v>35600000</v>
      </c>
      <c r="C3178" s="229">
        <v>4378271</v>
      </c>
      <c r="D3178" s="229">
        <v>4378271</v>
      </c>
      <c r="E3178" s="229">
        <v>4378271</v>
      </c>
      <c r="F3178" s="230">
        <f t="shared" si="198"/>
        <v>31221729</v>
      </c>
      <c r="G3178" s="191">
        <f t="shared" si="199"/>
        <v>12.29851404494382</v>
      </c>
      <c r="H3178" s="191">
        <f t="shared" si="196"/>
        <v>12.29851404494382</v>
      </c>
      <c r="I3178" s="191">
        <f t="shared" si="197"/>
        <v>12.29851404494382</v>
      </c>
    </row>
    <row r="3179" spans="1:9" s="2" customFormat="1" x14ac:dyDescent="0.2">
      <c r="A3179" s="185" t="s">
        <v>124</v>
      </c>
      <c r="B3179" s="182">
        <v>2914100000</v>
      </c>
      <c r="C3179" s="182">
        <v>0</v>
      </c>
      <c r="D3179" s="182">
        <v>0</v>
      </c>
      <c r="E3179" s="182">
        <v>0</v>
      </c>
      <c r="F3179" s="183">
        <f t="shared" si="198"/>
        <v>2914100000</v>
      </c>
      <c r="G3179" s="184">
        <f t="shared" si="199"/>
        <v>0</v>
      </c>
      <c r="H3179" s="184">
        <f t="shared" si="196"/>
        <v>0</v>
      </c>
      <c r="I3179" s="184">
        <f t="shared" si="197"/>
        <v>0</v>
      </c>
    </row>
    <row r="3180" spans="1:9" s="2" customFormat="1" x14ac:dyDescent="0.2">
      <c r="A3180" s="167" t="s">
        <v>31</v>
      </c>
      <c r="B3180" s="231">
        <v>3932200000</v>
      </c>
      <c r="C3180" s="231">
        <v>2082200000</v>
      </c>
      <c r="D3180" s="231">
        <v>0</v>
      </c>
      <c r="E3180" s="231">
        <v>0</v>
      </c>
      <c r="F3180" s="232">
        <f t="shared" si="198"/>
        <v>1850000000</v>
      </c>
      <c r="G3180" s="233">
        <f t="shared" si="199"/>
        <v>52.952545648746252</v>
      </c>
      <c r="H3180" s="233">
        <f t="shared" si="196"/>
        <v>0</v>
      </c>
      <c r="I3180" s="233">
        <f t="shared" si="197"/>
        <v>0</v>
      </c>
    </row>
    <row r="3181" spans="1:9" s="2" customFormat="1" x14ac:dyDescent="0.2">
      <c r="A3181" s="185" t="s">
        <v>430</v>
      </c>
      <c r="B3181" s="182">
        <v>3932200000</v>
      </c>
      <c r="C3181" s="182">
        <v>2082200000</v>
      </c>
      <c r="D3181" s="182">
        <v>0</v>
      </c>
      <c r="E3181" s="182">
        <v>0</v>
      </c>
      <c r="F3181" s="183">
        <f t="shared" si="198"/>
        <v>1850000000</v>
      </c>
      <c r="G3181" s="184">
        <f t="shared" si="199"/>
        <v>52.952545648746252</v>
      </c>
      <c r="H3181" s="184">
        <f t="shared" si="196"/>
        <v>0</v>
      </c>
      <c r="I3181" s="184">
        <f t="shared" si="197"/>
        <v>0</v>
      </c>
    </row>
    <row r="3182" spans="1:9" s="2" customFormat="1" x14ac:dyDescent="0.2">
      <c r="A3182" s="167" t="s">
        <v>127</v>
      </c>
      <c r="B3182" s="231">
        <v>561000000</v>
      </c>
      <c r="C3182" s="231">
        <v>212429187</v>
      </c>
      <c r="D3182" s="231">
        <v>212429187</v>
      </c>
      <c r="E3182" s="231">
        <v>212429187</v>
      </c>
      <c r="F3182" s="232">
        <f t="shared" si="198"/>
        <v>348570813</v>
      </c>
      <c r="G3182" s="233">
        <f t="shared" si="199"/>
        <v>37.866165240641713</v>
      </c>
      <c r="H3182" s="233">
        <f t="shared" si="196"/>
        <v>37.866165240641713</v>
      </c>
      <c r="I3182" s="233">
        <f t="shared" si="197"/>
        <v>37.866165240641713</v>
      </c>
    </row>
    <row r="3183" spans="1:9" s="2" customFormat="1" x14ac:dyDescent="0.2">
      <c r="A3183" s="228" t="s">
        <v>128</v>
      </c>
      <c r="B3183" s="229">
        <v>303100000</v>
      </c>
      <c r="C3183" s="229">
        <v>212429187</v>
      </c>
      <c r="D3183" s="229">
        <v>212429187</v>
      </c>
      <c r="E3183" s="229">
        <v>212429187</v>
      </c>
      <c r="F3183" s="230">
        <f t="shared" si="198"/>
        <v>90670813</v>
      </c>
      <c r="G3183" s="191">
        <f t="shared" si="199"/>
        <v>70.085512042230292</v>
      </c>
      <c r="H3183" s="191">
        <f t="shared" si="196"/>
        <v>70.085512042230292</v>
      </c>
      <c r="I3183" s="191">
        <f t="shared" si="197"/>
        <v>70.085512042230292</v>
      </c>
    </row>
    <row r="3184" spans="1:9" s="2" customFormat="1" x14ac:dyDescent="0.2">
      <c r="A3184" s="185" t="s">
        <v>129</v>
      </c>
      <c r="B3184" s="182">
        <v>24900000</v>
      </c>
      <c r="C3184" s="182">
        <v>0</v>
      </c>
      <c r="D3184" s="182">
        <v>0</v>
      </c>
      <c r="E3184" s="182">
        <v>0</v>
      </c>
      <c r="F3184" s="183">
        <f t="shared" si="198"/>
        <v>24900000</v>
      </c>
      <c r="G3184" s="184">
        <f t="shared" si="199"/>
        <v>0</v>
      </c>
      <c r="H3184" s="184">
        <f t="shared" si="196"/>
        <v>0</v>
      </c>
      <c r="I3184" s="184">
        <f t="shared" si="197"/>
        <v>0</v>
      </c>
    </row>
    <row r="3185" spans="1:9" s="2" customFormat="1" x14ac:dyDescent="0.2">
      <c r="A3185" s="228" t="s">
        <v>130</v>
      </c>
      <c r="B3185" s="229">
        <v>233000000</v>
      </c>
      <c r="C3185" s="229">
        <v>0</v>
      </c>
      <c r="D3185" s="229">
        <v>0</v>
      </c>
      <c r="E3185" s="229">
        <v>0</v>
      </c>
      <c r="F3185" s="230">
        <f t="shared" si="198"/>
        <v>233000000</v>
      </c>
      <c r="G3185" s="191">
        <f t="shared" si="199"/>
        <v>0</v>
      </c>
      <c r="H3185" s="191">
        <f t="shared" si="196"/>
        <v>0</v>
      </c>
      <c r="I3185" s="191">
        <f t="shared" si="197"/>
        <v>0</v>
      </c>
    </row>
    <row r="3186" spans="1:9" s="2" customFormat="1" x14ac:dyDescent="0.2">
      <c r="A3186" s="167" t="s">
        <v>131</v>
      </c>
      <c r="B3186" s="231">
        <v>256636117750</v>
      </c>
      <c r="C3186" s="231">
        <v>23577276566.330002</v>
      </c>
      <c r="D3186" s="231">
        <v>3234135302.7700005</v>
      </c>
      <c r="E3186" s="231">
        <v>3234135302.7700005</v>
      </c>
      <c r="F3186" s="232">
        <f t="shared" si="198"/>
        <v>233058841183.66998</v>
      </c>
      <c r="G3186" s="233">
        <f t="shared" si="199"/>
        <v>9.1870453672065029</v>
      </c>
      <c r="H3186" s="233">
        <f t="shared" si="196"/>
        <v>1.2602027069005568</v>
      </c>
      <c r="I3186" s="233">
        <f t="shared" si="197"/>
        <v>1.2602027069005568</v>
      </c>
    </row>
    <row r="3187" spans="1:9" s="2" customFormat="1" x14ac:dyDescent="0.2">
      <c r="A3187" s="167" t="s">
        <v>1659</v>
      </c>
      <c r="B3187" s="231">
        <v>256636117750</v>
      </c>
      <c r="C3187" s="231">
        <v>23577276566.330002</v>
      </c>
      <c r="D3187" s="231">
        <v>3234135302.7700005</v>
      </c>
      <c r="E3187" s="231">
        <v>3234135302.7700005</v>
      </c>
      <c r="F3187" s="232">
        <f t="shared" si="198"/>
        <v>233058841183.66998</v>
      </c>
      <c r="G3187" s="233">
        <f t="shared" si="199"/>
        <v>9.1870453672065029</v>
      </c>
      <c r="H3187" s="233">
        <f t="shared" si="196"/>
        <v>1.2602027069005568</v>
      </c>
      <c r="I3187" s="233">
        <f t="shared" si="197"/>
        <v>1.2602027069005568</v>
      </c>
    </row>
    <row r="3188" spans="1:9" s="2" customFormat="1" x14ac:dyDescent="0.2">
      <c r="A3188" s="185" t="s">
        <v>947</v>
      </c>
      <c r="B3188" s="182">
        <v>2436321021</v>
      </c>
      <c r="C3188" s="182">
        <v>526650000</v>
      </c>
      <c r="D3188" s="182">
        <v>151873253.40000001</v>
      </c>
      <c r="E3188" s="182">
        <v>151873253.40000001</v>
      </c>
      <c r="F3188" s="183">
        <f t="shared" si="198"/>
        <v>1909671021</v>
      </c>
      <c r="G3188" s="184">
        <f t="shared" si="199"/>
        <v>21.616609447626647</v>
      </c>
      <c r="H3188" s="184">
        <f t="shared" si="196"/>
        <v>6.2337127205700869</v>
      </c>
      <c r="I3188" s="184">
        <f t="shared" si="197"/>
        <v>6.2337127205700869</v>
      </c>
    </row>
    <row r="3189" spans="1:9" s="2" customFormat="1" x14ac:dyDescent="0.2">
      <c r="A3189" s="228" t="s">
        <v>958</v>
      </c>
      <c r="B3189" s="229">
        <v>2579123689</v>
      </c>
      <c r="C3189" s="229">
        <v>211499600</v>
      </c>
      <c r="D3189" s="229">
        <v>73073200</v>
      </c>
      <c r="E3189" s="229">
        <v>73073200</v>
      </c>
      <c r="F3189" s="230">
        <f t="shared" si="198"/>
        <v>2367624089</v>
      </c>
      <c r="G3189" s="191">
        <f t="shared" si="199"/>
        <v>8.2004442401133701</v>
      </c>
      <c r="H3189" s="191">
        <f t="shared" si="196"/>
        <v>2.8332569047253631</v>
      </c>
      <c r="I3189" s="191">
        <f t="shared" si="197"/>
        <v>2.8332569047253631</v>
      </c>
    </row>
    <row r="3190" spans="1:9" s="2" customFormat="1" x14ac:dyDescent="0.2">
      <c r="A3190" s="185" t="s">
        <v>970</v>
      </c>
      <c r="B3190" s="182">
        <v>250370673040</v>
      </c>
      <c r="C3190" s="182">
        <v>22141608426.330002</v>
      </c>
      <c r="D3190" s="182">
        <v>2796217270.3800001</v>
      </c>
      <c r="E3190" s="182">
        <v>2796217270.3800001</v>
      </c>
      <c r="F3190" s="183">
        <f t="shared" si="198"/>
        <v>228229064613.66998</v>
      </c>
      <c r="G3190" s="184">
        <f t="shared" si="199"/>
        <v>8.8435311362495668</v>
      </c>
      <c r="H3190" s="184">
        <f t="shared" si="196"/>
        <v>1.1168309915967145</v>
      </c>
      <c r="I3190" s="184">
        <f t="shared" si="197"/>
        <v>1.1168309915967145</v>
      </c>
    </row>
    <row r="3191" spans="1:9" s="2" customFormat="1" x14ac:dyDescent="0.2">
      <c r="A3191" s="185" t="s">
        <v>971</v>
      </c>
      <c r="B3191" s="182">
        <v>1250000000</v>
      </c>
      <c r="C3191" s="182">
        <v>697518540</v>
      </c>
      <c r="D3191" s="182">
        <v>212971578.99000001</v>
      </c>
      <c r="E3191" s="182">
        <v>212971578.99000001</v>
      </c>
      <c r="F3191" s="183">
        <f t="shared" si="198"/>
        <v>552481460</v>
      </c>
      <c r="G3191" s="184">
        <f t="shared" si="199"/>
        <v>55.8014832</v>
      </c>
      <c r="H3191" s="184">
        <f t="shared" si="196"/>
        <v>17.037726319200001</v>
      </c>
      <c r="I3191" s="184">
        <f t="shared" si="197"/>
        <v>17.037726319200001</v>
      </c>
    </row>
    <row r="3192" spans="1:9" s="2" customFormat="1" x14ac:dyDescent="0.2">
      <c r="A3192" s="167" t="s">
        <v>972</v>
      </c>
      <c r="B3192" s="231">
        <v>4444901542926</v>
      </c>
      <c r="C3192" s="231">
        <v>3501206179244.3501</v>
      </c>
      <c r="D3192" s="231">
        <v>3477699827828.4302</v>
      </c>
      <c r="E3192" s="231">
        <v>3477312126957.4302</v>
      </c>
      <c r="F3192" s="232">
        <f t="shared" si="198"/>
        <v>943695363681.6499</v>
      </c>
      <c r="G3192" s="233">
        <f t="shared" si="199"/>
        <v>78.769037861287885</v>
      </c>
      <c r="H3192" s="233">
        <f t="shared" si="196"/>
        <v>78.240199343968413</v>
      </c>
      <c r="I3192" s="233">
        <f t="shared" si="197"/>
        <v>78.231476971442135</v>
      </c>
    </row>
    <row r="3193" spans="1:9" s="2" customFormat="1" x14ac:dyDescent="0.2">
      <c r="A3193" s="171" t="s">
        <v>109</v>
      </c>
      <c r="B3193" s="172">
        <v>4062376545369</v>
      </c>
      <c r="C3193" s="172">
        <v>3498109818236.3501</v>
      </c>
      <c r="D3193" s="172">
        <v>3476828536367.1602</v>
      </c>
      <c r="E3193" s="172">
        <v>3476579056746.1602</v>
      </c>
      <c r="F3193" s="173">
        <f t="shared" si="198"/>
        <v>564266727132.6499</v>
      </c>
      <c r="G3193" s="174">
        <f t="shared" si="199"/>
        <v>86.109935383122007</v>
      </c>
      <c r="H3193" s="174">
        <f t="shared" si="196"/>
        <v>85.586072525222974</v>
      </c>
      <c r="I3193" s="174">
        <f t="shared" si="197"/>
        <v>85.579931301773755</v>
      </c>
    </row>
    <row r="3194" spans="1:9" s="2" customFormat="1" x14ac:dyDescent="0.2">
      <c r="A3194" s="171" t="s">
        <v>28</v>
      </c>
      <c r="B3194" s="172">
        <v>41341100000</v>
      </c>
      <c r="C3194" s="172">
        <v>13577768211</v>
      </c>
      <c r="D3194" s="172">
        <v>13575066211</v>
      </c>
      <c r="E3194" s="172">
        <v>13387608648</v>
      </c>
      <c r="F3194" s="173">
        <f t="shared" si="198"/>
        <v>27763331789</v>
      </c>
      <c r="G3194" s="174">
        <f t="shared" si="199"/>
        <v>32.843267864183581</v>
      </c>
      <c r="H3194" s="174">
        <f t="shared" si="196"/>
        <v>32.836731995520196</v>
      </c>
      <c r="I3194" s="174">
        <f t="shared" si="197"/>
        <v>32.383290836479922</v>
      </c>
    </row>
    <row r="3195" spans="1:9" s="2" customFormat="1" x14ac:dyDescent="0.2">
      <c r="A3195" s="185" t="s">
        <v>110</v>
      </c>
      <c r="B3195" s="182">
        <v>24154800000</v>
      </c>
      <c r="C3195" s="182">
        <v>8963561312</v>
      </c>
      <c r="D3195" s="182">
        <v>8960859312</v>
      </c>
      <c r="E3195" s="182">
        <v>8960859312</v>
      </c>
      <c r="F3195" s="183">
        <f t="shared" si="198"/>
        <v>15191238688</v>
      </c>
      <c r="G3195" s="184">
        <f t="shared" si="199"/>
        <v>37.108820242767479</v>
      </c>
      <c r="H3195" s="184">
        <f t="shared" si="196"/>
        <v>37.097634060310995</v>
      </c>
      <c r="I3195" s="184">
        <f t="shared" si="197"/>
        <v>37.097634060310995</v>
      </c>
    </row>
    <row r="3196" spans="1:9" s="2" customFormat="1" x14ac:dyDescent="0.2">
      <c r="A3196" s="185" t="s">
        <v>111</v>
      </c>
      <c r="B3196" s="182">
        <v>8819200000</v>
      </c>
      <c r="C3196" s="182">
        <v>3647924751</v>
      </c>
      <c r="D3196" s="182">
        <v>3647924751</v>
      </c>
      <c r="E3196" s="182">
        <v>3460467188</v>
      </c>
      <c r="F3196" s="183">
        <f t="shared" si="198"/>
        <v>5171275249</v>
      </c>
      <c r="G3196" s="184">
        <f t="shared" si="199"/>
        <v>41.363442840620465</v>
      </c>
      <c r="H3196" s="184">
        <f t="shared" si="196"/>
        <v>41.363442840620465</v>
      </c>
      <c r="I3196" s="184">
        <f t="shared" si="197"/>
        <v>39.237880850870823</v>
      </c>
    </row>
    <row r="3197" spans="1:9" s="2" customFormat="1" x14ac:dyDescent="0.2">
      <c r="A3197" s="185" t="s">
        <v>112</v>
      </c>
      <c r="B3197" s="182">
        <v>4438700000</v>
      </c>
      <c r="C3197" s="182">
        <v>966282148</v>
      </c>
      <c r="D3197" s="182">
        <v>966282148</v>
      </c>
      <c r="E3197" s="182">
        <v>966282148</v>
      </c>
      <c r="F3197" s="183">
        <f t="shared" si="198"/>
        <v>3472417852</v>
      </c>
      <c r="G3197" s="184">
        <f t="shared" si="199"/>
        <v>21.769485389866404</v>
      </c>
      <c r="H3197" s="184">
        <f t="shared" si="196"/>
        <v>21.769485389866404</v>
      </c>
      <c r="I3197" s="184">
        <f t="shared" si="197"/>
        <v>21.769485389866404</v>
      </c>
    </row>
    <row r="3198" spans="1:9" s="2" customFormat="1" x14ac:dyDescent="0.2">
      <c r="A3198" s="185" t="s">
        <v>217</v>
      </c>
      <c r="B3198" s="182">
        <v>3928400000</v>
      </c>
      <c r="C3198" s="182">
        <v>0</v>
      </c>
      <c r="D3198" s="182">
        <v>0</v>
      </c>
      <c r="E3198" s="182">
        <v>0</v>
      </c>
      <c r="F3198" s="183">
        <f t="shared" si="198"/>
        <v>3928400000</v>
      </c>
      <c r="G3198" s="184">
        <f t="shared" si="199"/>
        <v>0</v>
      </c>
      <c r="H3198" s="184">
        <f t="shared" si="196"/>
        <v>0</v>
      </c>
      <c r="I3198" s="184">
        <f t="shared" si="197"/>
        <v>0</v>
      </c>
    </row>
    <row r="3199" spans="1:9" s="2" customFormat="1" x14ac:dyDescent="0.2">
      <c r="A3199" s="167" t="s">
        <v>29</v>
      </c>
      <c r="B3199" s="231">
        <v>11758900000</v>
      </c>
      <c r="C3199" s="231">
        <v>8708097120.3899994</v>
      </c>
      <c r="D3199" s="231">
        <v>4371822609.3900003</v>
      </c>
      <c r="E3199" s="231">
        <v>4332990551.3900003</v>
      </c>
      <c r="F3199" s="232">
        <f t="shared" si="198"/>
        <v>3050802879.6100006</v>
      </c>
      <c r="G3199" s="233">
        <f t="shared" si="199"/>
        <v>74.05537184932264</v>
      </c>
      <c r="H3199" s="233">
        <f t="shared" si="196"/>
        <v>37.178839937324071</v>
      </c>
      <c r="I3199" s="233">
        <f t="shared" si="197"/>
        <v>36.848604473122485</v>
      </c>
    </row>
    <row r="3200" spans="1:9" s="2" customFormat="1" x14ac:dyDescent="0.2">
      <c r="A3200" s="185" t="s">
        <v>113</v>
      </c>
      <c r="B3200" s="182">
        <v>11758900000</v>
      </c>
      <c r="C3200" s="182">
        <v>8708097120.3899994</v>
      </c>
      <c r="D3200" s="182">
        <v>4371822609.3900003</v>
      </c>
      <c r="E3200" s="182">
        <v>4332990551.3900003</v>
      </c>
      <c r="F3200" s="183">
        <f t="shared" si="198"/>
        <v>3050802879.6100006</v>
      </c>
      <c r="G3200" s="184">
        <f t="shared" si="199"/>
        <v>74.05537184932264</v>
      </c>
      <c r="H3200" s="184">
        <f t="shared" si="196"/>
        <v>37.178839937324071</v>
      </c>
      <c r="I3200" s="184">
        <f t="shared" si="197"/>
        <v>36.848604473122485</v>
      </c>
    </row>
    <row r="3201" spans="1:9" s="2" customFormat="1" x14ac:dyDescent="0.2">
      <c r="A3201" s="167" t="s">
        <v>30</v>
      </c>
      <c r="B3201" s="231">
        <v>3953770545369</v>
      </c>
      <c r="C3201" s="231">
        <v>3451705752025</v>
      </c>
      <c r="D3201" s="231">
        <v>3451705752025</v>
      </c>
      <c r="E3201" s="231">
        <v>3451705752025</v>
      </c>
      <c r="F3201" s="232">
        <f t="shared" si="198"/>
        <v>502064793344</v>
      </c>
      <c r="G3201" s="233">
        <f t="shared" si="199"/>
        <v>87.301620375212167</v>
      </c>
      <c r="H3201" s="233">
        <f t="shared" si="196"/>
        <v>87.301620375212167</v>
      </c>
      <c r="I3201" s="233">
        <f t="shared" si="197"/>
        <v>87.301620375212167</v>
      </c>
    </row>
    <row r="3202" spans="1:9" s="2" customFormat="1" x14ac:dyDescent="0.2">
      <c r="A3202" s="185" t="s">
        <v>900</v>
      </c>
      <c r="B3202" s="182">
        <v>11327300000</v>
      </c>
      <c r="C3202" s="182">
        <v>11327300000</v>
      </c>
      <c r="D3202" s="182">
        <v>11327300000</v>
      </c>
      <c r="E3202" s="182">
        <v>11327300000</v>
      </c>
      <c r="F3202" s="183">
        <f t="shared" si="198"/>
        <v>0</v>
      </c>
      <c r="G3202" s="184">
        <f t="shared" si="199"/>
        <v>100</v>
      </c>
      <c r="H3202" s="184">
        <f t="shared" si="196"/>
        <v>100</v>
      </c>
      <c r="I3202" s="184">
        <f t="shared" si="197"/>
        <v>100</v>
      </c>
    </row>
    <row r="3203" spans="1:9" s="2" customFormat="1" x14ac:dyDescent="0.2">
      <c r="A3203" s="185" t="s">
        <v>973</v>
      </c>
      <c r="B3203" s="182">
        <v>3940340245369</v>
      </c>
      <c r="C3203" s="182">
        <v>3440340250000</v>
      </c>
      <c r="D3203" s="182">
        <v>3440340250000</v>
      </c>
      <c r="E3203" s="182">
        <v>3440340250000</v>
      </c>
      <c r="F3203" s="183">
        <f t="shared" si="198"/>
        <v>499999995369</v>
      </c>
      <c r="G3203" s="184">
        <f t="shared" si="199"/>
        <v>87.310740590063517</v>
      </c>
      <c r="H3203" s="184">
        <f t="shared" si="196"/>
        <v>87.310740590063517</v>
      </c>
      <c r="I3203" s="184">
        <f t="shared" si="197"/>
        <v>87.310740590063517</v>
      </c>
    </row>
    <row r="3204" spans="1:9" s="2" customFormat="1" x14ac:dyDescent="0.2">
      <c r="A3204" s="228" t="s">
        <v>118</v>
      </c>
      <c r="B3204" s="229">
        <v>103000000</v>
      </c>
      <c r="C3204" s="229">
        <v>37917646</v>
      </c>
      <c r="D3204" s="229">
        <v>37917646</v>
      </c>
      <c r="E3204" s="229">
        <v>37917646</v>
      </c>
      <c r="F3204" s="230">
        <f t="shared" si="198"/>
        <v>65082354</v>
      </c>
      <c r="G3204" s="191">
        <f t="shared" si="199"/>
        <v>36.813248543689319</v>
      </c>
      <c r="H3204" s="191">
        <f t="shared" si="196"/>
        <v>36.813248543689319</v>
      </c>
      <c r="I3204" s="191">
        <f t="shared" si="197"/>
        <v>36.813248543689319</v>
      </c>
    </row>
    <row r="3205" spans="1:9" s="2" customFormat="1" x14ac:dyDescent="0.2">
      <c r="A3205" s="228" t="s">
        <v>124</v>
      </c>
      <c r="B3205" s="229">
        <v>2000000000</v>
      </c>
      <c r="C3205" s="229">
        <v>284379</v>
      </c>
      <c r="D3205" s="229">
        <v>284379</v>
      </c>
      <c r="E3205" s="229">
        <v>284379</v>
      </c>
      <c r="F3205" s="230">
        <f t="shared" si="198"/>
        <v>1999715621</v>
      </c>
      <c r="G3205" s="191">
        <f t="shared" si="199"/>
        <v>1.4218950000000001E-2</v>
      </c>
      <c r="H3205" s="191">
        <f t="shared" si="196"/>
        <v>1.4218950000000001E-2</v>
      </c>
      <c r="I3205" s="191">
        <f t="shared" si="197"/>
        <v>1.4218950000000001E-2</v>
      </c>
    </row>
    <row r="3206" spans="1:9" s="2" customFormat="1" x14ac:dyDescent="0.2">
      <c r="A3206" s="171" t="s">
        <v>31</v>
      </c>
      <c r="B3206" s="172">
        <v>47106000000</v>
      </c>
      <c r="C3206" s="172">
        <v>23821841103.959999</v>
      </c>
      <c r="D3206" s="172">
        <v>6879535745.7700005</v>
      </c>
      <c r="E3206" s="172">
        <v>6856345745.7700005</v>
      </c>
      <c r="F3206" s="173">
        <f t="shared" si="198"/>
        <v>23284158896.040001</v>
      </c>
      <c r="G3206" s="174">
        <f t="shared" si="199"/>
        <v>50.570715203923065</v>
      </c>
      <c r="H3206" s="174">
        <f t="shared" si="196"/>
        <v>14.604372576253558</v>
      </c>
      <c r="I3206" s="174">
        <f t="shared" si="197"/>
        <v>14.555143178724581</v>
      </c>
    </row>
    <row r="3207" spans="1:9" s="2" customFormat="1" x14ac:dyDescent="0.2">
      <c r="A3207" s="228" t="s">
        <v>430</v>
      </c>
      <c r="B3207" s="229">
        <v>47106000000</v>
      </c>
      <c r="C3207" s="229">
        <v>23821841103.959999</v>
      </c>
      <c r="D3207" s="229">
        <v>6879535745.7700005</v>
      </c>
      <c r="E3207" s="229">
        <v>6856345745.7700005</v>
      </c>
      <c r="F3207" s="230">
        <f t="shared" si="198"/>
        <v>23284158896.040001</v>
      </c>
      <c r="G3207" s="191">
        <f t="shared" si="199"/>
        <v>50.570715203923065</v>
      </c>
      <c r="H3207" s="191">
        <f t="shared" ref="H3207:H3270" si="200">IFERROR(IF(D3207&gt;0,+D3207/B3207*100,0),0)</f>
        <v>14.604372576253558</v>
      </c>
      <c r="I3207" s="191">
        <f t="shared" ref="I3207:I3270" si="201">IFERROR(IF(E3207&gt;0,+E3207/B3207*100,0),0)</f>
        <v>14.555143178724581</v>
      </c>
    </row>
    <row r="3208" spans="1:9" s="2" customFormat="1" x14ac:dyDescent="0.2">
      <c r="A3208" s="167" t="s">
        <v>127</v>
      </c>
      <c r="B3208" s="231">
        <v>8400000000</v>
      </c>
      <c r="C3208" s="231">
        <v>296359776</v>
      </c>
      <c r="D3208" s="231">
        <v>296359776</v>
      </c>
      <c r="E3208" s="231">
        <v>296359776</v>
      </c>
      <c r="F3208" s="232">
        <f t="shared" si="198"/>
        <v>8103640224</v>
      </c>
      <c r="G3208" s="233">
        <f t="shared" si="199"/>
        <v>3.5280925714285711</v>
      </c>
      <c r="H3208" s="233">
        <f t="shared" si="200"/>
        <v>3.5280925714285711</v>
      </c>
      <c r="I3208" s="233">
        <f t="shared" si="201"/>
        <v>3.5280925714285711</v>
      </c>
    </row>
    <row r="3209" spans="1:9" s="2" customFormat="1" x14ac:dyDescent="0.2">
      <c r="A3209" s="185" t="s">
        <v>128</v>
      </c>
      <c r="B3209" s="182">
        <v>400000000</v>
      </c>
      <c r="C3209" s="182">
        <v>296359776</v>
      </c>
      <c r="D3209" s="182">
        <v>296359776</v>
      </c>
      <c r="E3209" s="182">
        <v>296359776</v>
      </c>
      <c r="F3209" s="183">
        <f t="shared" ref="F3209:F3272" si="202">+B3209-C3209</f>
        <v>103640224</v>
      </c>
      <c r="G3209" s="184">
        <f t="shared" ref="G3209:G3272" si="203">IFERROR(IF(C3209&gt;0,+C3209/B3209*100,0),0)</f>
        <v>74.089944000000003</v>
      </c>
      <c r="H3209" s="184">
        <f t="shared" si="200"/>
        <v>74.089944000000003</v>
      </c>
      <c r="I3209" s="184">
        <f t="shared" si="201"/>
        <v>74.089944000000003</v>
      </c>
    </row>
    <row r="3210" spans="1:9" s="2" customFormat="1" x14ac:dyDescent="0.2">
      <c r="A3210" s="185" t="s">
        <v>130</v>
      </c>
      <c r="B3210" s="182">
        <v>8000000000</v>
      </c>
      <c r="C3210" s="182">
        <v>0</v>
      </c>
      <c r="D3210" s="182">
        <v>0</v>
      </c>
      <c r="E3210" s="182">
        <v>0</v>
      </c>
      <c r="F3210" s="183">
        <f t="shared" si="202"/>
        <v>8000000000</v>
      </c>
      <c r="G3210" s="184">
        <f t="shared" si="203"/>
        <v>0</v>
      </c>
      <c r="H3210" s="184">
        <f t="shared" si="200"/>
        <v>0</v>
      </c>
      <c r="I3210" s="184">
        <f t="shared" si="201"/>
        <v>0</v>
      </c>
    </row>
    <row r="3211" spans="1:9" s="2" customFormat="1" x14ac:dyDescent="0.2">
      <c r="A3211" s="171" t="s">
        <v>131</v>
      </c>
      <c r="B3211" s="172">
        <v>382524997557</v>
      </c>
      <c r="C3211" s="172">
        <v>3096361008</v>
      </c>
      <c r="D3211" s="172">
        <v>871291461.26999998</v>
      </c>
      <c r="E3211" s="172">
        <v>733070211.26999998</v>
      </c>
      <c r="F3211" s="173">
        <f t="shared" si="202"/>
        <v>379428636549</v>
      </c>
      <c r="G3211" s="174">
        <f t="shared" si="203"/>
        <v>0.8094532456113831</v>
      </c>
      <c r="H3211" s="174">
        <f t="shared" si="200"/>
        <v>0.22777373160826411</v>
      </c>
      <c r="I3211" s="174">
        <f t="shared" si="201"/>
        <v>0.19163981856133869</v>
      </c>
    </row>
    <row r="3212" spans="1:9" s="2" customFormat="1" x14ac:dyDescent="0.2">
      <c r="A3212" s="167" t="s">
        <v>1659</v>
      </c>
      <c r="B3212" s="231">
        <v>382524997557</v>
      </c>
      <c r="C3212" s="231">
        <v>3096361008</v>
      </c>
      <c r="D3212" s="231">
        <v>871291461.26999998</v>
      </c>
      <c r="E3212" s="231">
        <v>733070211.26999998</v>
      </c>
      <c r="F3212" s="232">
        <f t="shared" si="202"/>
        <v>379428636549</v>
      </c>
      <c r="G3212" s="233">
        <f t="shared" si="203"/>
        <v>0.8094532456113831</v>
      </c>
      <c r="H3212" s="233">
        <f t="shared" si="200"/>
        <v>0.22777373160826411</v>
      </c>
      <c r="I3212" s="233">
        <f t="shared" si="201"/>
        <v>0.19163981856133869</v>
      </c>
    </row>
    <row r="3213" spans="1:9" s="2" customFormat="1" x14ac:dyDescent="0.2">
      <c r="A3213" s="228" t="s">
        <v>974</v>
      </c>
      <c r="B3213" s="229">
        <v>41464000000</v>
      </c>
      <c r="C3213" s="229">
        <v>0</v>
      </c>
      <c r="D3213" s="229">
        <v>0</v>
      </c>
      <c r="E3213" s="229">
        <v>0</v>
      </c>
      <c r="F3213" s="230">
        <f t="shared" si="202"/>
        <v>41464000000</v>
      </c>
      <c r="G3213" s="191">
        <f t="shared" si="203"/>
        <v>0</v>
      </c>
      <c r="H3213" s="191">
        <f t="shared" si="200"/>
        <v>0</v>
      </c>
      <c r="I3213" s="191">
        <f t="shared" si="201"/>
        <v>0</v>
      </c>
    </row>
    <row r="3214" spans="1:9" s="2" customFormat="1" x14ac:dyDescent="0.2">
      <c r="A3214" s="185" t="s">
        <v>975</v>
      </c>
      <c r="B3214" s="182">
        <v>11100000000</v>
      </c>
      <c r="C3214" s="182">
        <v>724171280</v>
      </c>
      <c r="D3214" s="182">
        <v>551621280</v>
      </c>
      <c r="E3214" s="182">
        <v>413400030</v>
      </c>
      <c r="F3214" s="183">
        <f t="shared" si="202"/>
        <v>10375828720</v>
      </c>
      <c r="G3214" s="184">
        <f t="shared" si="203"/>
        <v>6.5240655855855856</v>
      </c>
      <c r="H3214" s="184">
        <f t="shared" si="200"/>
        <v>4.9695610810810811</v>
      </c>
      <c r="I3214" s="184">
        <f t="shared" si="201"/>
        <v>3.7243245945945946</v>
      </c>
    </row>
    <row r="3215" spans="1:9" s="2" customFormat="1" x14ac:dyDescent="0.2">
      <c r="A3215" s="185" t="s">
        <v>976</v>
      </c>
      <c r="B3215" s="182">
        <v>184049047597</v>
      </c>
      <c r="C3215" s="182">
        <v>1476920573</v>
      </c>
      <c r="D3215" s="182">
        <v>306753514.26999998</v>
      </c>
      <c r="E3215" s="182">
        <v>306753514.26999998</v>
      </c>
      <c r="F3215" s="183">
        <f t="shared" si="202"/>
        <v>182572127024</v>
      </c>
      <c r="G3215" s="184">
        <f t="shared" si="203"/>
        <v>0.80246031820491415</v>
      </c>
      <c r="H3215" s="184">
        <f t="shared" si="200"/>
        <v>0.16666943854101207</v>
      </c>
      <c r="I3215" s="184">
        <f t="shared" si="201"/>
        <v>0.16666943854101207</v>
      </c>
    </row>
    <row r="3216" spans="1:9" s="2" customFormat="1" x14ac:dyDescent="0.2">
      <c r="A3216" s="185" t="s">
        <v>977</v>
      </c>
      <c r="B3216" s="182">
        <v>129899832004</v>
      </c>
      <c r="C3216" s="182">
        <v>178000000</v>
      </c>
      <c r="D3216" s="182">
        <v>2666667</v>
      </c>
      <c r="E3216" s="182">
        <v>2666667</v>
      </c>
      <c r="F3216" s="183">
        <f t="shared" si="202"/>
        <v>129721832004</v>
      </c>
      <c r="G3216" s="184">
        <f t="shared" si="203"/>
        <v>0.13702866066410219</v>
      </c>
      <c r="H3216" s="184">
        <f t="shared" si="200"/>
        <v>2.0528640867817946E-3</v>
      </c>
      <c r="I3216" s="184">
        <f t="shared" si="201"/>
        <v>2.0528640867817946E-3</v>
      </c>
    </row>
    <row r="3217" spans="1:9" s="2" customFormat="1" x14ac:dyDescent="0.2">
      <c r="A3217" s="185" t="s">
        <v>978</v>
      </c>
      <c r="B3217" s="182">
        <v>16012117956</v>
      </c>
      <c r="C3217" s="182">
        <v>717269155</v>
      </c>
      <c r="D3217" s="182">
        <v>10250000</v>
      </c>
      <c r="E3217" s="182">
        <v>10250000</v>
      </c>
      <c r="F3217" s="183">
        <f t="shared" si="202"/>
        <v>15294848801</v>
      </c>
      <c r="G3217" s="184">
        <f t="shared" si="203"/>
        <v>4.4795395398097702</v>
      </c>
      <c r="H3217" s="184">
        <f t="shared" si="200"/>
        <v>6.4014017559489433E-2</v>
      </c>
      <c r="I3217" s="184">
        <f t="shared" si="201"/>
        <v>6.4014017559489433E-2</v>
      </c>
    </row>
    <row r="3218" spans="1:9" s="2" customFormat="1" x14ac:dyDescent="0.2">
      <c r="A3218" s="167" t="s">
        <v>979</v>
      </c>
      <c r="B3218" s="231">
        <v>260228800000</v>
      </c>
      <c r="C3218" s="231">
        <v>103390222562.46001</v>
      </c>
      <c r="D3218" s="231">
        <v>51535768203.129997</v>
      </c>
      <c r="E3218" s="231">
        <v>45412689320.32</v>
      </c>
      <c r="F3218" s="232">
        <f t="shared" si="202"/>
        <v>156838577437.53998</v>
      </c>
      <c r="G3218" s="233">
        <f t="shared" si="203"/>
        <v>39.730507369845306</v>
      </c>
      <c r="H3218" s="233">
        <f t="shared" si="200"/>
        <v>19.804021769738782</v>
      </c>
      <c r="I3218" s="233">
        <f t="shared" si="201"/>
        <v>17.451062034763254</v>
      </c>
    </row>
    <row r="3219" spans="1:9" s="2" customFormat="1" x14ac:dyDescent="0.2">
      <c r="A3219" s="171" t="s">
        <v>109</v>
      </c>
      <c r="B3219" s="172">
        <v>103279100000</v>
      </c>
      <c r="C3219" s="172">
        <v>52000506426.970001</v>
      </c>
      <c r="D3219" s="172">
        <v>38529190332.720001</v>
      </c>
      <c r="E3219" s="172">
        <v>35941964197.910004</v>
      </c>
      <c r="F3219" s="173">
        <f t="shared" si="202"/>
        <v>51278593573.029999</v>
      </c>
      <c r="G3219" s="174">
        <f t="shared" si="203"/>
        <v>50.349496100343636</v>
      </c>
      <c r="H3219" s="174">
        <f t="shared" si="200"/>
        <v>37.305892801854398</v>
      </c>
      <c r="I3219" s="174">
        <f t="shared" si="201"/>
        <v>34.800810810618998</v>
      </c>
    </row>
    <row r="3220" spans="1:9" s="2" customFormat="1" x14ac:dyDescent="0.2">
      <c r="A3220" s="167" t="s">
        <v>28</v>
      </c>
      <c r="B3220" s="231">
        <v>57985000000</v>
      </c>
      <c r="C3220" s="231">
        <v>18868952678</v>
      </c>
      <c r="D3220" s="231">
        <v>18868952678</v>
      </c>
      <c r="E3220" s="231">
        <v>18620422637</v>
      </c>
      <c r="F3220" s="232">
        <f t="shared" si="202"/>
        <v>39116047322</v>
      </c>
      <c r="G3220" s="233">
        <f t="shared" si="203"/>
        <v>32.541092830904546</v>
      </c>
      <c r="H3220" s="233">
        <f t="shared" si="200"/>
        <v>32.541092830904546</v>
      </c>
      <c r="I3220" s="233">
        <f t="shared" si="201"/>
        <v>32.112481912563595</v>
      </c>
    </row>
    <row r="3221" spans="1:9" s="2" customFormat="1" x14ac:dyDescent="0.2">
      <c r="A3221" s="228" t="s">
        <v>110</v>
      </c>
      <c r="B3221" s="229">
        <v>37293200000</v>
      </c>
      <c r="C3221" s="229">
        <v>13150903416</v>
      </c>
      <c r="D3221" s="229">
        <v>13150903416</v>
      </c>
      <c r="E3221" s="229">
        <v>13150903416</v>
      </c>
      <c r="F3221" s="230">
        <f t="shared" si="202"/>
        <v>24142296584</v>
      </c>
      <c r="G3221" s="191">
        <f t="shared" si="203"/>
        <v>35.263542458142503</v>
      </c>
      <c r="H3221" s="191">
        <f t="shared" si="200"/>
        <v>35.263542458142503</v>
      </c>
      <c r="I3221" s="191">
        <f t="shared" si="201"/>
        <v>35.263542458142503</v>
      </c>
    </row>
    <row r="3222" spans="1:9" s="2" customFormat="1" x14ac:dyDescent="0.2">
      <c r="A3222" s="185" t="s">
        <v>111</v>
      </c>
      <c r="B3222" s="182">
        <v>13584200000</v>
      </c>
      <c r="C3222" s="182">
        <v>4347732223</v>
      </c>
      <c r="D3222" s="182">
        <v>4347732223</v>
      </c>
      <c r="E3222" s="182">
        <v>4102746483</v>
      </c>
      <c r="F3222" s="183">
        <f t="shared" si="202"/>
        <v>9236467777</v>
      </c>
      <c r="G3222" s="184">
        <f t="shared" si="203"/>
        <v>32.005802498490894</v>
      </c>
      <c r="H3222" s="184">
        <f t="shared" si="200"/>
        <v>32.005802498490894</v>
      </c>
      <c r="I3222" s="184">
        <f t="shared" si="201"/>
        <v>30.202341565936898</v>
      </c>
    </row>
    <row r="3223" spans="1:9" s="2" customFormat="1" x14ac:dyDescent="0.2">
      <c r="A3223" s="185" t="s">
        <v>112</v>
      </c>
      <c r="B3223" s="182">
        <v>3431700000</v>
      </c>
      <c r="C3223" s="182">
        <v>1370317039</v>
      </c>
      <c r="D3223" s="182">
        <v>1370317039</v>
      </c>
      <c r="E3223" s="182">
        <v>1366772738</v>
      </c>
      <c r="F3223" s="183">
        <f t="shared" si="202"/>
        <v>2061382961</v>
      </c>
      <c r="G3223" s="184">
        <f t="shared" si="203"/>
        <v>39.931143136055013</v>
      </c>
      <c r="H3223" s="184">
        <f t="shared" si="200"/>
        <v>39.931143136055013</v>
      </c>
      <c r="I3223" s="184">
        <f t="shared" si="201"/>
        <v>39.827861934318271</v>
      </c>
    </row>
    <row r="3224" spans="1:9" s="2" customFormat="1" x14ac:dyDescent="0.2">
      <c r="A3224" s="185" t="s">
        <v>217</v>
      </c>
      <c r="B3224" s="182">
        <v>3675900000</v>
      </c>
      <c r="C3224" s="182">
        <v>0</v>
      </c>
      <c r="D3224" s="182">
        <v>0</v>
      </c>
      <c r="E3224" s="182">
        <v>0</v>
      </c>
      <c r="F3224" s="183">
        <f t="shared" si="202"/>
        <v>3675900000</v>
      </c>
      <c r="G3224" s="184">
        <f t="shared" si="203"/>
        <v>0</v>
      </c>
      <c r="H3224" s="184">
        <f t="shared" si="200"/>
        <v>0</v>
      </c>
      <c r="I3224" s="184">
        <f t="shared" si="201"/>
        <v>0</v>
      </c>
    </row>
    <row r="3225" spans="1:9" s="2" customFormat="1" x14ac:dyDescent="0.2">
      <c r="A3225" s="167" t="s">
        <v>29</v>
      </c>
      <c r="B3225" s="231">
        <v>30615000000</v>
      </c>
      <c r="C3225" s="231">
        <v>21154237482.91</v>
      </c>
      <c r="D3225" s="231">
        <v>7682921388.6599998</v>
      </c>
      <c r="E3225" s="231">
        <v>5779268552.9099998</v>
      </c>
      <c r="F3225" s="232">
        <f t="shared" si="202"/>
        <v>9460762517.0900002</v>
      </c>
      <c r="G3225" s="233">
        <f t="shared" si="203"/>
        <v>69.097623658043432</v>
      </c>
      <c r="H3225" s="233">
        <f t="shared" si="200"/>
        <v>25.095284627339538</v>
      </c>
      <c r="I3225" s="233">
        <f t="shared" si="201"/>
        <v>18.877244987457129</v>
      </c>
    </row>
    <row r="3226" spans="1:9" s="2" customFormat="1" x14ac:dyDescent="0.2">
      <c r="A3226" s="185" t="s">
        <v>113</v>
      </c>
      <c r="B3226" s="182">
        <v>30615000000</v>
      </c>
      <c r="C3226" s="182">
        <v>21154237482.91</v>
      </c>
      <c r="D3226" s="182">
        <v>7682921388.6599998</v>
      </c>
      <c r="E3226" s="182">
        <v>5779268552.9099998</v>
      </c>
      <c r="F3226" s="183">
        <f t="shared" si="202"/>
        <v>9460762517.0900002</v>
      </c>
      <c r="G3226" s="184">
        <f t="shared" si="203"/>
        <v>69.097623658043432</v>
      </c>
      <c r="H3226" s="184">
        <f t="shared" si="200"/>
        <v>25.095284627339538</v>
      </c>
      <c r="I3226" s="184">
        <f t="shared" si="201"/>
        <v>18.877244987457129</v>
      </c>
    </row>
    <row r="3227" spans="1:9" s="2" customFormat="1" x14ac:dyDescent="0.2">
      <c r="A3227" s="171" t="s">
        <v>30</v>
      </c>
      <c r="B3227" s="172">
        <v>14063800000</v>
      </c>
      <c r="C3227" s="172">
        <v>11925645700.059999</v>
      </c>
      <c r="D3227" s="172">
        <v>11925645700.059999</v>
      </c>
      <c r="E3227" s="172">
        <v>11490602442</v>
      </c>
      <c r="F3227" s="173">
        <f t="shared" si="202"/>
        <v>2138154299.9400005</v>
      </c>
      <c r="G3227" s="174">
        <f t="shared" si="203"/>
        <v>84.796752656181113</v>
      </c>
      <c r="H3227" s="174">
        <f t="shared" si="200"/>
        <v>84.796752656181113</v>
      </c>
      <c r="I3227" s="174">
        <f t="shared" si="201"/>
        <v>81.70339767345952</v>
      </c>
    </row>
    <row r="3228" spans="1:9" s="2" customFormat="1" x14ac:dyDescent="0.2">
      <c r="A3228" s="228" t="s">
        <v>900</v>
      </c>
      <c r="B3228" s="229">
        <v>11327300000</v>
      </c>
      <c r="C3228" s="229">
        <v>11327300000</v>
      </c>
      <c r="D3228" s="229">
        <v>11327300000</v>
      </c>
      <c r="E3228" s="229">
        <v>11327300000</v>
      </c>
      <c r="F3228" s="230">
        <f t="shared" si="202"/>
        <v>0</v>
      </c>
      <c r="G3228" s="191">
        <f t="shared" si="203"/>
        <v>100</v>
      </c>
      <c r="H3228" s="191">
        <f t="shared" si="200"/>
        <v>100</v>
      </c>
      <c r="I3228" s="191">
        <f t="shared" si="201"/>
        <v>100</v>
      </c>
    </row>
    <row r="3229" spans="1:9" s="2" customFormat="1" x14ac:dyDescent="0.2">
      <c r="A3229" s="185" t="s">
        <v>118</v>
      </c>
      <c r="B3229" s="182">
        <v>76500000</v>
      </c>
      <c r="C3229" s="182">
        <v>59301500</v>
      </c>
      <c r="D3229" s="182">
        <v>59301500</v>
      </c>
      <c r="E3229" s="182">
        <v>59301500</v>
      </c>
      <c r="F3229" s="183">
        <f t="shared" si="202"/>
        <v>17198500</v>
      </c>
      <c r="G3229" s="184">
        <f t="shared" si="203"/>
        <v>77.518300653594778</v>
      </c>
      <c r="H3229" s="184">
        <f t="shared" si="200"/>
        <v>77.518300653594778</v>
      </c>
      <c r="I3229" s="184">
        <f t="shared" si="201"/>
        <v>77.518300653594778</v>
      </c>
    </row>
    <row r="3230" spans="1:9" s="2" customFormat="1" x14ac:dyDescent="0.2">
      <c r="A3230" s="185" t="s">
        <v>124</v>
      </c>
      <c r="B3230" s="182">
        <v>2660000000</v>
      </c>
      <c r="C3230" s="182">
        <v>539044200.05999994</v>
      </c>
      <c r="D3230" s="182">
        <v>539044200.05999994</v>
      </c>
      <c r="E3230" s="182">
        <v>104000942</v>
      </c>
      <c r="F3230" s="183">
        <f t="shared" si="202"/>
        <v>2120955799.9400001</v>
      </c>
      <c r="G3230" s="184">
        <f t="shared" si="203"/>
        <v>20.264819551127815</v>
      </c>
      <c r="H3230" s="184">
        <f t="shared" si="200"/>
        <v>20.264819551127815</v>
      </c>
      <c r="I3230" s="184">
        <f t="shared" si="201"/>
        <v>3.9098098496240601</v>
      </c>
    </row>
    <row r="3231" spans="1:9" s="2" customFormat="1" x14ac:dyDescent="0.2">
      <c r="A3231" s="167" t="s">
        <v>127</v>
      </c>
      <c r="B3231" s="231">
        <v>615300000</v>
      </c>
      <c r="C3231" s="231">
        <v>51670566</v>
      </c>
      <c r="D3231" s="231">
        <v>51670566</v>
      </c>
      <c r="E3231" s="231">
        <v>51670566</v>
      </c>
      <c r="F3231" s="232">
        <f t="shared" si="202"/>
        <v>563629434</v>
      </c>
      <c r="G3231" s="233">
        <f t="shared" si="203"/>
        <v>8.3976216479765977</v>
      </c>
      <c r="H3231" s="233">
        <f t="shared" si="200"/>
        <v>8.3976216479765977</v>
      </c>
      <c r="I3231" s="233">
        <f t="shared" si="201"/>
        <v>8.3976216479765977</v>
      </c>
    </row>
    <row r="3232" spans="1:9" s="2" customFormat="1" x14ac:dyDescent="0.2">
      <c r="A3232" s="228" t="s">
        <v>128</v>
      </c>
      <c r="B3232" s="229">
        <v>105700000</v>
      </c>
      <c r="C3232" s="229">
        <v>51670566</v>
      </c>
      <c r="D3232" s="229">
        <v>51670566</v>
      </c>
      <c r="E3232" s="229">
        <v>51670566</v>
      </c>
      <c r="F3232" s="230">
        <f t="shared" si="202"/>
        <v>54029434</v>
      </c>
      <c r="G3232" s="191">
        <f t="shared" si="203"/>
        <v>48.884168401135284</v>
      </c>
      <c r="H3232" s="191">
        <f t="shared" si="200"/>
        <v>48.884168401135284</v>
      </c>
      <c r="I3232" s="191">
        <f t="shared" si="201"/>
        <v>48.884168401135284</v>
      </c>
    </row>
    <row r="3233" spans="1:9" s="2" customFormat="1" x14ac:dyDescent="0.2">
      <c r="A3233" s="228" t="s">
        <v>129</v>
      </c>
      <c r="B3233" s="229">
        <v>2100000</v>
      </c>
      <c r="C3233" s="229">
        <v>0</v>
      </c>
      <c r="D3233" s="229">
        <v>0</v>
      </c>
      <c r="E3233" s="229">
        <v>0</v>
      </c>
      <c r="F3233" s="230">
        <f t="shared" si="202"/>
        <v>2100000</v>
      </c>
      <c r="G3233" s="191">
        <f t="shared" si="203"/>
        <v>0</v>
      </c>
      <c r="H3233" s="191">
        <f t="shared" si="200"/>
        <v>0</v>
      </c>
      <c r="I3233" s="191">
        <f t="shared" si="201"/>
        <v>0</v>
      </c>
    </row>
    <row r="3234" spans="1:9" s="2" customFormat="1" x14ac:dyDescent="0.2">
      <c r="A3234" s="228" t="s">
        <v>130</v>
      </c>
      <c r="B3234" s="229">
        <v>507500000</v>
      </c>
      <c r="C3234" s="229">
        <v>0</v>
      </c>
      <c r="D3234" s="229">
        <v>0</v>
      </c>
      <c r="E3234" s="229">
        <v>0</v>
      </c>
      <c r="F3234" s="230">
        <f t="shared" si="202"/>
        <v>507500000</v>
      </c>
      <c r="G3234" s="191">
        <f t="shared" si="203"/>
        <v>0</v>
      </c>
      <c r="H3234" s="191">
        <f t="shared" si="200"/>
        <v>0</v>
      </c>
      <c r="I3234" s="191">
        <f t="shared" si="201"/>
        <v>0</v>
      </c>
    </row>
    <row r="3235" spans="1:9" s="2" customFormat="1" x14ac:dyDescent="0.2">
      <c r="A3235" s="167" t="s">
        <v>131</v>
      </c>
      <c r="B3235" s="231">
        <v>156949700000</v>
      </c>
      <c r="C3235" s="231">
        <v>51389716135.489998</v>
      </c>
      <c r="D3235" s="231">
        <v>13006577870.41</v>
      </c>
      <c r="E3235" s="231">
        <v>9470725122.4099998</v>
      </c>
      <c r="F3235" s="232">
        <f t="shared" si="202"/>
        <v>105559983864.51001</v>
      </c>
      <c r="G3235" s="233">
        <f t="shared" si="203"/>
        <v>32.742793478095209</v>
      </c>
      <c r="H3235" s="233">
        <f t="shared" si="200"/>
        <v>8.287099542343821</v>
      </c>
      <c r="I3235" s="233">
        <f t="shared" si="201"/>
        <v>6.0342422587682547</v>
      </c>
    </row>
    <row r="3236" spans="1:9" s="2" customFormat="1" x14ac:dyDescent="0.2">
      <c r="A3236" s="171" t="s">
        <v>1659</v>
      </c>
      <c r="B3236" s="172">
        <v>156949700000</v>
      </c>
      <c r="C3236" s="172">
        <v>51389716135.489998</v>
      </c>
      <c r="D3236" s="172">
        <v>13006577870.41</v>
      </c>
      <c r="E3236" s="172">
        <v>9470725122.4099998</v>
      </c>
      <c r="F3236" s="173">
        <f t="shared" si="202"/>
        <v>105559983864.51001</v>
      </c>
      <c r="G3236" s="174">
        <f t="shared" si="203"/>
        <v>32.742793478095209</v>
      </c>
      <c r="H3236" s="174">
        <f t="shared" si="200"/>
        <v>8.287099542343821</v>
      </c>
      <c r="I3236" s="174">
        <f t="shared" si="201"/>
        <v>6.0342422587682547</v>
      </c>
    </row>
    <row r="3237" spans="1:9" s="2" customFormat="1" x14ac:dyDescent="0.2">
      <c r="A3237" s="185" t="s">
        <v>948</v>
      </c>
      <c r="B3237" s="182">
        <v>9237135238</v>
      </c>
      <c r="C3237" s="182">
        <v>6314255363</v>
      </c>
      <c r="D3237" s="182">
        <v>1755397216.74</v>
      </c>
      <c r="E3237" s="182">
        <v>1303439078.74</v>
      </c>
      <c r="F3237" s="183">
        <f t="shared" si="202"/>
        <v>2922879875</v>
      </c>
      <c r="G3237" s="184">
        <f t="shared" si="203"/>
        <v>68.357290440267988</v>
      </c>
      <c r="H3237" s="184">
        <f t="shared" si="200"/>
        <v>19.00369726664383</v>
      </c>
      <c r="I3237" s="184">
        <f t="shared" si="201"/>
        <v>14.11085845509627</v>
      </c>
    </row>
    <row r="3238" spans="1:9" s="2" customFormat="1" x14ac:dyDescent="0.2">
      <c r="A3238" s="228" t="s">
        <v>958</v>
      </c>
      <c r="B3238" s="229">
        <v>18912861157</v>
      </c>
      <c r="C3238" s="229">
        <v>4548456955.8199997</v>
      </c>
      <c r="D3238" s="229">
        <v>1049908186</v>
      </c>
      <c r="E3238" s="229">
        <v>770379448</v>
      </c>
      <c r="F3238" s="230">
        <f t="shared" si="202"/>
        <v>14364404201.18</v>
      </c>
      <c r="G3238" s="191">
        <f t="shared" si="203"/>
        <v>24.049544476968425</v>
      </c>
      <c r="H3238" s="191">
        <f t="shared" si="200"/>
        <v>5.5512921989141217</v>
      </c>
      <c r="I3238" s="191">
        <f t="shared" si="201"/>
        <v>4.0733099112022417</v>
      </c>
    </row>
    <row r="3239" spans="1:9" s="2" customFormat="1" x14ac:dyDescent="0.2">
      <c r="A3239" s="228" t="s">
        <v>980</v>
      </c>
      <c r="B3239" s="229">
        <v>12443543986</v>
      </c>
      <c r="C3239" s="229">
        <v>10516537281</v>
      </c>
      <c r="D3239" s="229">
        <v>3400769192</v>
      </c>
      <c r="E3239" s="229">
        <v>2490910328</v>
      </c>
      <c r="F3239" s="230">
        <f t="shared" si="202"/>
        <v>1927006705</v>
      </c>
      <c r="G3239" s="191">
        <f t="shared" si="203"/>
        <v>84.514004152128692</v>
      </c>
      <c r="H3239" s="191">
        <f t="shared" si="200"/>
        <v>27.329587100155244</v>
      </c>
      <c r="I3239" s="191">
        <f t="shared" si="201"/>
        <v>20.017692152673522</v>
      </c>
    </row>
    <row r="3240" spans="1:9" s="2" customFormat="1" x14ac:dyDescent="0.2">
      <c r="A3240" s="185" t="s">
        <v>981</v>
      </c>
      <c r="B3240" s="182">
        <v>16632032000</v>
      </c>
      <c r="C3240" s="182">
        <v>9717503976</v>
      </c>
      <c r="D3240" s="182">
        <v>657879454</v>
      </c>
      <c r="E3240" s="182">
        <v>499032389</v>
      </c>
      <c r="F3240" s="183">
        <f t="shared" si="202"/>
        <v>6914528024</v>
      </c>
      <c r="G3240" s="184">
        <f t="shared" si="203"/>
        <v>58.426438669670667</v>
      </c>
      <c r="H3240" s="184">
        <f t="shared" si="200"/>
        <v>3.9554965622961764</v>
      </c>
      <c r="I3240" s="184">
        <f t="shared" si="201"/>
        <v>3.0004294664656728</v>
      </c>
    </row>
    <row r="3241" spans="1:9" s="2" customFormat="1" x14ac:dyDescent="0.2">
      <c r="A3241" s="185" t="s">
        <v>982</v>
      </c>
      <c r="B3241" s="182">
        <v>5976156725</v>
      </c>
      <c r="C3241" s="182">
        <v>3300207792</v>
      </c>
      <c r="D3241" s="182">
        <v>912992270</v>
      </c>
      <c r="E3241" s="182">
        <v>667604727</v>
      </c>
      <c r="F3241" s="183">
        <f t="shared" si="202"/>
        <v>2675948933</v>
      </c>
      <c r="G3241" s="184">
        <f t="shared" si="203"/>
        <v>55.222912381033652</v>
      </c>
      <c r="H3241" s="184">
        <f t="shared" si="200"/>
        <v>15.277247769970423</v>
      </c>
      <c r="I3241" s="184">
        <f t="shared" si="201"/>
        <v>11.171138203374344</v>
      </c>
    </row>
    <row r="3242" spans="1:9" s="2" customFormat="1" x14ac:dyDescent="0.2">
      <c r="A3242" s="185" t="s">
        <v>983</v>
      </c>
      <c r="B3242" s="182">
        <v>13247880694</v>
      </c>
      <c r="C3242" s="182">
        <v>5583200655.6700001</v>
      </c>
      <c r="D3242" s="182">
        <v>1749267462.6700001</v>
      </c>
      <c r="E3242" s="182">
        <v>1258732547.6700001</v>
      </c>
      <c r="F3242" s="183">
        <f t="shared" si="202"/>
        <v>7664680038.3299999</v>
      </c>
      <c r="G3242" s="184">
        <f t="shared" si="203"/>
        <v>42.144104288308135</v>
      </c>
      <c r="H3242" s="184">
        <f t="shared" si="200"/>
        <v>13.204130555480075</v>
      </c>
      <c r="I3242" s="184">
        <f t="shared" si="201"/>
        <v>9.5013880087256783</v>
      </c>
    </row>
    <row r="3243" spans="1:9" s="2" customFormat="1" x14ac:dyDescent="0.2">
      <c r="A3243" s="228" t="s">
        <v>984</v>
      </c>
      <c r="B3243" s="229">
        <v>6143278200</v>
      </c>
      <c r="C3243" s="229">
        <v>4715962968</v>
      </c>
      <c r="D3243" s="229">
        <v>1536424691</v>
      </c>
      <c r="E3243" s="229">
        <v>1102642027</v>
      </c>
      <c r="F3243" s="230">
        <f t="shared" si="202"/>
        <v>1427315232</v>
      </c>
      <c r="G3243" s="191">
        <f t="shared" si="203"/>
        <v>76.766228298109624</v>
      </c>
      <c r="H3243" s="191">
        <f t="shared" si="200"/>
        <v>25.009850457366557</v>
      </c>
      <c r="I3243" s="191">
        <f t="shared" si="201"/>
        <v>17.94875620316202</v>
      </c>
    </row>
    <row r="3244" spans="1:9" s="2" customFormat="1" x14ac:dyDescent="0.2">
      <c r="A3244" s="228" t="s">
        <v>985</v>
      </c>
      <c r="B3244" s="229">
        <v>13654968000</v>
      </c>
      <c r="C3244" s="229">
        <v>5555353385</v>
      </c>
      <c r="D3244" s="229">
        <v>1610716686</v>
      </c>
      <c r="E3244" s="229">
        <v>1130559349</v>
      </c>
      <c r="F3244" s="230">
        <f t="shared" si="202"/>
        <v>8099614615</v>
      </c>
      <c r="G3244" s="191">
        <f t="shared" si="203"/>
        <v>40.68375249945661</v>
      </c>
      <c r="H3244" s="191">
        <f t="shared" si="200"/>
        <v>11.795829078471659</v>
      </c>
      <c r="I3244" s="191">
        <f t="shared" si="201"/>
        <v>8.2794727091268179</v>
      </c>
    </row>
    <row r="3245" spans="1:9" s="2" customFormat="1" x14ac:dyDescent="0.2">
      <c r="A3245" s="228" t="s">
        <v>986</v>
      </c>
      <c r="B3245" s="229">
        <v>60701844000</v>
      </c>
      <c r="C3245" s="229">
        <v>1138237759</v>
      </c>
      <c r="D3245" s="229">
        <v>333222712</v>
      </c>
      <c r="E3245" s="229">
        <v>247425228</v>
      </c>
      <c r="F3245" s="230">
        <f t="shared" si="202"/>
        <v>59563606241</v>
      </c>
      <c r="G3245" s="191">
        <f t="shared" si="203"/>
        <v>1.8751288000410662</v>
      </c>
      <c r="H3245" s="191">
        <f t="shared" si="200"/>
        <v>0.54894990010517641</v>
      </c>
      <c r="I3245" s="191">
        <f t="shared" si="201"/>
        <v>0.40760743281538531</v>
      </c>
    </row>
    <row r="3246" spans="1:9" s="2" customFormat="1" x14ac:dyDescent="0.2">
      <c r="A3246" s="167" t="s">
        <v>75</v>
      </c>
      <c r="B3246" s="231">
        <v>4295635660645</v>
      </c>
      <c r="C3246" s="231">
        <v>1696389123375.8298</v>
      </c>
      <c r="D3246" s="231">
        <v>1215085953173.8296</v>
      </c>
      <c r="E3246" s="231">
        <v>1204666893048.5195</v>
      </c>
      <c r="F3246" s="232">
        <f t="shared" si="202"/>
        <v>2599246537269.1699</v>
      </c>
      <c r="G3246" s="233">
        <f t="shared" si="203"/>
        <v>39.490991727196736</v>
      </c>
      <c r="H3246" s="233">
        <f t="shared" si="200"/>
        <v>28.286522628210548</v>
      </c>
      <c r="I3246" s="233">
        <f t="shared" si="201"/>
        <v>28.043972725276145</v>
      </c>
    </row>
    <row r="3247" spans="1:9" s="2" customFormat="1" x14ac:dyDescent="0.2">
      <c r="A3247" s="167" t="s">
        <v>987</v>
      </c>
      <c r="B3247" s="231">
        <v>1371918716530</v>
      </c>
      <c r="C3247" s="231">
        <v>488960440910.10999</v>
      </c>
      <c r="D3247" s="231">
        <v>427045115716.12988</v>
      </c>
      <c r="E3247" s="231">
        <v>420403184581.81989</v>
      </c>
      <c r="F3247" s="232">
        <f t="shared" si="202"/>
        <v>882958275619.89001</v>
      </c>
      <c r="G3247" s="233">
        <f t="shared" si="203"/>
        <v>35.640627612898221</v>
      </c>
      <c r="H3247" s="233">
        <f t="shared" si="200"/>
        <v>31.127581435455369</v>
      </c>
      <c r="I3247" s="233">
        <f t="shared" si="201"/>
        <v>30.643446985339445</v>
      </c>
    </row>
    <row r="3248" spans="1:9" s="2" customFormat="1" x14ac:dyDescent="0.2">
      <c r="A3248" s="167" t="s">
        <v>109</v>
      </c>
      <c r="B3248" s="231">
        <v>1235106000000</v>
      </c>
      <c r="C3248" s="231">
        <v>456386718811.44995</v>
      </c>
      <c r="D3248" s="231">
        <v>424786999927.47992</v>
      </c>
      <c r="E3248" s="231">
        <v>418145068793.16992</v>
      </c>
      <c r="F3248" s="232">
        <f t="shared" si="202"/>
        <v>778719281188.55005</v>
      </c>
      <c r="G3248" s="233">
        <f t="shared" si="203"/>
        <v>36.951218665559878</v>
      </c>
      <c r="H3248" s="233">
        <f t="shared" si="200"/>
        <v>34.392756567248469</v>
      </c>
      <c r="I3248" s="233">
        <f t="shared" si="201"/>
        <v>33.85499453432903</v>
      </c>
    </row>
    <row r="3249" spans="1:9" s="2" customFormat="1" x14ac:dyDescent="0.2">
      <c r="A3249" s="171" t="s">
        <v>28</v>
      </c>
      <c r="B3249" s="172">
        <v>1112498000000</v>
      </c>
      <c r="C3249" s="172">
        <v>396807246122</v>
      </c>
      <c r="D3249" s="172">
        <v>396804505071</v>
      </c>
      <c r="E3249" s="172">
        <v>390729677156</v>
      </c>
      <c r="F3249" s="173">
        <f t="shared" si="202"/>
        <v>715690753878</v>
      </c>
      <c r="G3249" s="174">
        <f t="shared" si="203"/>
        <v>35.668131189629108</v>
      </c>
      <c r="H3249" s="174">
        <f t="shared" si="200"/>
        <v>35.667884802579422</v>
      </c>
      <c r="I3249" s="174">
        <f t="shared" si="201"/>
        <v>35.121831873495502</v>
      </c>
    </row>
    <row r="3250" spans="1:9" s="2" customFormat="1" x14ac:dyDescent="0.2">
      <c r="A3250" s="185" t="s">
        <v>110</v>
      </c>
      <c r="B3250" s="182">
        <v>628560000000</v>
      </c>
      <c r="C3250" s="182">
        <v>194530867481</v>
      </c>
      <c r="D3250" s="182">
        <v>194530867481</v>
      </c>
      <c r="E3250" s="182">
        <v>194430610015</v>
      </c>
      <c r="F3250" s="183">
        <f t="shared" si="202"/>
        <v>434029132519</v>
      </c>
      <c r="G3250" s="184">
        <f t="shared" si="203"/>
        <v>30.948655256618302</v>
      </c>
      <c r="H3250" s="184">
        <f t="shared" si="200"/>
        <v>30.948655256618302</v>
      </c>
      <c r="I3250" s="184">
        <f t="shared" si="201"/>
        <v>30.932704915203001</v>
      </c>
    </row>
    <row r="3251" spans="1:9" s="2" customFormat="1" x14ac:dyDescent="0.2">
      <c r="A3251" s="228" t="s">
        <v>111</v>
      </c>
      <c r="B3251" s="229">
        <v>265433000000</v>
      </c>
      <c r="C3251" s="229">
        <v>115039656023</v>
      </c>
      <c r="D3251" s="229">
        <v>115036914972</v>
      </c>
      <c r="E3251" s="229">
        <v>109209937222</v>
      </c>
      <c r="F3251" s="230">
        <f t="shared" si="202"/>
        <v>150393343977</v>
      </c>
      <c r="G3251" s="191">
        <f t="shared" si="203"/>
        <v>43.340374415765936</v>
      </c>
      <c r="H3251" s="191">
        <f t="shared" si="200"/>
        <v>43.339341744244308</v>
      </c>
      <c r="I3251" s="191">
        <f t="shared" si="201"/>
        <v>41.144069208425478</v>
      </c>
    </row>
    <row r="3252" spans="1:9" s="2" customFormat="1" x14ac:dyDescent="0.2">
      <c r="A3252" s="185" t="s">
        <v>112</v>
      </c>
      <c r="B3252" s="182">
        <v>218505000000</v>
      </c>
      <c r="C3252" s="182">
        <v>87236722618</v>
      </c>
      <c r="D3252" s="182">
        <v>87236722618</v>
      </c>
      <c r="E3252" s="182">
        <v>87089129919</v>
      </c>
      <c r="F3252" s="183">
        <f t="shared" si="202"/>
        <v>131268277382</v>
      </c>
      <c r="G3252" s="184">
        <f t="shared" si="203"/>
        <v>39.924359908468915</v>
      </c>
      <c r="H3252" s="184">
        <f t="shared" si="200"/>
        <v>39.924359908468915</v>
      </c>
      <c r="I3252" s="184">
        <f t="shared" si="201"/>
        <v>39.856813308162288</v>
      </c>
    </row>
    <row r="3253" spans="1:9" s="2" customFormat="1" x14ac:dyDescent="0.2">
      <c r="A3253" s="167" t="s">
        <v>29</v>
      </c>
      <c r="B3253" s="231">
        <v>70516000000</v>
      </c>
      <c r="C3253" s="231">
        <v>52590648841.940002</v>
      </c>
      <c r="D3253" s="231">
        <v>21967382760.970001</v>
      </c>
      <c r="E3253" s="231">
        <v>21614821547.66</v>
      </c>
      <c r="F3253" s="232">
        <f t="shared" si="202"/>
        <v>17925351158.059998</v>
      </c>
      <c r="G3253" s="233">
        <f t="shared" si="203"/>
        <v>74.579739125787057</v>
      </c>
      <c r="H3253" s="233">
        <f t="shared" si="200"/>
        <v>31.152338137401443</v>
      </c>
      <c r="I3253" s="233">
        <f t="shared" si="201"/>
        <v>30.652364779142321</v>
      </c>
    </row>
    <row r="3254" spans="1:9" s="2" customFormat="1" x14ac:dyDescent="0.2">
      <c r="A3254" s="185" t="s">
        <v>113</v>
      </c>
      <c r="B3254" s="182">
        <v>70516000000</v>
      </c>
      <c r="C3254" s="182">
        <v>52590648841.940002</v>
      </c>
      <c r="D3254" s="182">
        <v>21967382760.970001</v>
      </c>
      <c r="E3254" s="182">
        <v>21614821547.66</v>
      </c>
      <c r="F3254" s="183">
        <f t="shared" si="202"/>
        <v>17925351158.059998</v>
      </c>
      <c r="G3254" s="184">
        <f t="shared" si="203"/>
        <v>74.579739125787057</v>
      </c>
      <c r="H3254" s="184">
        <f t="shared" si="200"/>
        <v>31.152338137401443</v>
      </c>
      <c r="I3254" s="184">
        <f t="shared" si="201"/>
        <v>30.652364779142321</v>
      </c>
    </row>
    <row r="3255" spans="1:9" s="2" customFormat="1" x14ac:dyDescent="0.2">
      <c r="A3255" s="167" t="s">
        <v>30</v>
      </c>
      <c r="B3255" s="231">
        <v>42957000000</v>
      </c>
      <c r="C3255" s="231">
        <v>4790621830</v>
      </c>
      <c r="D3255" s="231">
        <v>3902999585</v>
      </c>
      <c r="E3255" s="231">
        <v>3743491354</v>
      </c>
      <c r="F3255" s="232">
        <f t="shared" si="202"/>
        <v>38166378170</v>
      </c>
      <c r="G3255" s="233">
        <f t="shared" si="203"/>
        <v>11.152133133133132</v>
      </c>
      <c r="H3255" s="233">
        <f t="shared" si="200"/>
        <v>9.0858290499802123</v>
      </c>
      <c r="I3255" s="233">
        <f t="shared" si="201"/>
        <v>8.7145083548664939</v>
      </c>
    </row>
    <row r="3256" spans="1:9" s="2" customFormat="1" x14ac:dyDescent="0.2">
      <c r="A3256" s="185" t="s">
        <v>607</v>
      </c>
      <c r="B3256" s="182">
        <v>340000000</v>
      </c>
      <c r="C3256" s="182">
        <v>0</v>
      </c>
      <c r="D3256" s="182">
        <v>0</v>
      </c>
      <c r="E3256" s="182">
        <v>0</v>
      </c>
      <c r="F3256" s="183">
        <f t="shared" si="202"/>
        <v>340000000</v>
      </c>
      <c r="G3256" s="184">
        <f t="shared" si="203"/>
        <v>0</v>
      </c>
      <c r="H3256" s="184">
        <f t="shared" si="200"/>
        <v>0</v>
      </c>
      <c r="I3256" s="184">
        <f t="shared" si="201"/>
        <v>0</v>
      </c>
    </row>
    <row r="3257" spans="1:9" s="2" customFormat="1" x14ac:dyDescent="0.2">
      <c r="A3257" s="185" t="s">
        <v>115</v>
      </c>
      <c r="B3257" s="182">
        <v>20385000000</v>
      </c>
      <c r="C3257" s="182">
        <v>0</v>
      </c>
      <c r="D3257" s="182">
        <v>0</v>
      </c>
      <c r="E3257" s="182">
        <v>0</v>
      </c>
      <c r="F3257" s="183">
        <f t="shared" si="202"/>
        <v>20385000000</v>
      </c>
      <c r="G3257" s="184">
        <f t="shared" si="203"/>
        <v>0</v>
      </c>
      <c r="H3257" s="184">
        <f t="shared" si="200"/>
        <v>0</v>
      </c>
      <c r="I3257" s="184">
        <f t="shared" si="201"/>
        <v>0</v>
      </c>
    </row>
    <row r="3258" spans="1:9" s="2" customFormat="1" x14ac:dyDescent="0.2">
      <c r="A3258" s="228" t="s">
        <v>118</v>
      </c>
      <c r="B3258" s="229">
        <v>2188000000</v>
      </c>
      <c r="C3258" s="229">
        <v>1384430703</v>
      </c>
      <c r="D3258" s="229">
        <v>1325516992</v>
      </c>
      <c r="E3258" s="229">
        <v>1325516992</v>
      </c>
      <c r="F3258" s="230">
        <f t="shared" si="202"/>
        <v>803569297</v>
      </c>
      <c r="G3258" s="191">
        <f t="shared" si="203"/>
        <v>63.273798126142601</v>
      </c>
      <c r="H3258" s="191">
        <f t="shared" si="200"/>
        <v>60.581215356489949</v>
      </c>
      <c r="I3258" s="191">
        <f t="shared" si="201"/>
        <v>60.581215356489949</v>
      </c>
    </row>
    <row r="3259" spans="1:9" s="2" customFormat="1" x14ac:dyDescent="0.2">
      <c r="A3259" s="185" t="s">
        <v>124</v>
      </c>
      <c r="B3259" s="182">
        <v>20000000000</v>
      </c>
      <c r="C3259" s="182">
        <v>3406191127</v>
      </c>
      <c r="D3259" s="182">
        <v>2577482593</v>
      </c>
      <c r="E3259" s="182">
        <v>2417974362</v>
      </c>
      <c r="F3259" s="183">
        <f t="shared" si="202"/>
        <v>16593808873</v>
      </c>
      <c r="G3259" s="184">
        <f t="shared" si="203"/>
        <v>17.030955635000002</v>
      </c>
      <c r="H3259" s="184">
        <f t="shared" si="200"/>
        <v>12.887412964999999</v>
      </c>
      <c r="I3259" s="184">
        <f t="shared" si="201"/>
        <v>12.08987181</v>
      </c>
    </row>
    <row r="3260" spans="1:9" s="2" customFormat="1" x14ac:dyDescent="0.2">
      <c r="A3260" s="185" t="s">
        <v>306</v>
      </c>
      <c r="B3260" s="182">
        <v>44000000</v>
      </c>
      <c r="C3260" s="182">
        <v>0</v>
      </c>
      <c r="D3260" s="182">
        <v>0</v>
      </c>
      <c r="E3260" s="182">
        <v>0</v>
      </c>
      <c r="F3260" s="183">
        <f t="shared" si="202"/>
        <v>44000000</v>
      </c>
      <c r="G3260" s="184">
        <f t="shared" si="203"/>
        <v>0</v>
      </c>
      <c r="H3260" s="184">
        <f t="shared" si="200"/>
        <v>0</v>
      </c>
      <c r="I3260" s="184">
        <f t="shared" si="201"/>
        <v>0</v>
      </c>
    </row>
    <row r="3261" spans="1:9" s="2" customFormat="1" x14ac:dyDescent="0.2">
      <c r="A3261" s="171" t="s">
        <v>33</v>
      </c>
      <c r="B3261" s="172">
        <v>2798000000</v>
      </c>
      <c r="C3261" s="172">
        <v>488487286</v>
      </c>
      <c r="D3261" s="172">
        <v>488487286</v>
      </c>
      <c r="E3261" s="172">
        <v>488487286</v>
      </c>
      <c r="F3261" s="173">
        <f t="shared" si="202"/>
        <v>2309512714</v>
      </c>
      <c r="G3261" s="174">
        <f t="shared" si="203"/>
        <v>17.458444817726949</v>
      </c>
      <c r="H3261" s="174">
        <f t="shared" si="200"/>
        <v>17.458444817726949</v>
      </c>
      <c r="I3261" s="174">
        <f t="shared" si="201"/>
        <v>17.458444817726949</v>
      </c>
    </row>
    <row r="3262" spans="1:9" s="2" customFormat="1" x14ac:dyDescent="0.2">
      <c r="A3262" s="228" t="s">
        <v>380</v>
      </c>
      <c r="B3262" s="229">
        <v>2798000000</v>
      </c>
      <c r="C3262" s="229">
        <v>488487286</v>
      </c>
      <c r="D3262" s="229">
        <v>488487286</v>
      </c>
      <c r="E3262" s="229">
        <v>488487286</v>
      </c>
      <c r="F3262" s="230">
        <f t="shared" si="202"/>
        <v>2309512714</v>
      </c>
      <c r="G3262" s="191">
        <f t="shared" si="203"/>
        <v>17.458444817726949</v>
      </c>
      <c r="H3262" s="191">
        <f t="shared" si="200"/>
        <v>17.458444817726949</v>
      </c>
      <c r="I3262" s="191">
        <f t="shared" si="201"/>
        <v>17.458444817726949</v>
      </c>
    </row>
    <row r="3263" spans="1:9" s="2" customFormat="1" x14ac:dyDescent="0.2">
      <c r="A3263" s="167" t="s">
        <v>127</v>
      </c>
      <c r="B3263" s="231">
        <v>6337000000</v>
      </c>
      <c r="C3263" s="231">
        <v>1709714731.51</v>
      </c>
      <c r="D3263" s="231">
        <v>1623625224.51</v>
      </c>
      <c r="E3263" s="231">
        <v>1568591449.51</v>
      </c>
      <c r="F3263" s="232">
        <f t="shared" si="202"/>
        <v>4627285268.4899998</v>
      </c>
      <c r="G3263" s="233">
        <f t="shared" si="203"/>
        <v>26.979875832570617</v>
      </c>
      <c r="H3263" s="233">
        <f t="shared" si="200"/>
        <v>25.621354339750667</v>
      </c>
      <c r="I3263" s="233">
        <f t="shared" si="201"/>
        <v>24.752902785387406</v>
      </c>
    </row>
    <row r="3264" spans="1:9" s="2" customFormat="1" x14ac:dyDescent="0.2">
      <c r="A3264" s="185" t="s">
        <v>128</v>
      </c>
      <c r="B3264" s="182">
        <v>1387000000</v>
      </c>
      <c r="C3264" s="182">
        <v>1147027750.97</v>
      </c>
      <c r="D3264" s="182">
        <v>1147027750.97</v>
      </c>
      <c r="E3264" s="182">
        <v>1144771365.97</v>
      </c>
      <c r="F3264" s="183">
        <f t="shared" si="202"/>
        <v>239972249.02999997</v>
      </c>
      <c r="G3264" s="184">
        <f t="shared" si="203"/>
        <v>82.698467986301367</v>
      </c>
      <c r="H3264" s="184">
        <f t="shared" si="200"/>
        <v>82.698467986301367</v>
      </c>
      <c r="I3264" s="184">
        <f t="shared" si="201"/>
        <v>82.535787020187456</v>
      </c>
    </row>
    <row r="3265" spans="1:9" s="2" customFormat="1" x14ac:dyDescent="0.2">
      <c r="A3265" s="185" t="s">
        <v>129</v>
      </c>
      <c r="B3265" s="182">
        <v>10000000</v>
      </c>
      <c r="C3265" s="182">
        <v>3934900.54</v>
      </c>
      <c r="D3265" s="182">
        <v>3934900.54</v>
      </c>
      <c r="E3265" s="182">
        <v>3934900.54</v>
      </c>
      <c r="F3265" s="183">
        <f t="shared" si="202"/>
        <v>6065099.46</v>
      </c>
      <c r="G3265" s="184">
        <f t="shared" si="203"/>
        <v>39.349005399999996</v>
      </c>
      <c r="H3265" s="184">
        <f t="shared" si="200"/>
        <v>39.349005399999996</v>
      </c>
      <c r="I3265" s="184">
        <f t="shared" si="201"/>
        <v>39.349005399999996</v>
      </c>
    </row>
    <row r="3266" spans="1:9" s="2" customFormat="1" x14ac:dyDescent="0.2">
      <c r="A3266" s="185" t="s">
        <v>130</v>
      </c>
      <c r="B3266" s="182">
        <v>2722000000</v>
      </c>
      <c r="C3266" s="182">
        <v>0</v>
      </c>
      <c r="D3266" s="182">
        <v>0</v>
      </c>
      <c r="E3266" s="182">
        <v>0</v>
      </c>
      <c r="F3266" s="183">
        <f t="shared" si="202"/>
        <v>2722000000</v>
      </c>
      <c r="G3266" s="184">
        <f t="shared" si="203"/>
        <v>0</v>
      </c>
      <c r="H3266" s="184">
        <f t="shared" si="200"/>
        <v>0</v>
      </c>
      <c r="I3266" s="184">
        <f t="shared" si="201"/>
        <v>0</v>
      </c>
    </row>
    <row r="3267" spans="1:9" s="2" customFormat="1" x14ac:dyDescent="0.2">
      <c r="A3267" s="185" t="s">
        <v>396</v>
      </c>
      <c r="B3267" s="182">
        <v>33000000</v>
      </c>
      <c r="C3267" s="182">
        <v>0</v>
      </c>
      <c r="D3267" s="182">
        <v>0</v>
      </c>
      <c r="E3267" s="182">
        <v>0</v>
      </c>
      <c r="F3267" s="183">
        <f t="shared" si="202"/>
        <v>33000000</v>
      </c>
      <c r="G3267" s="184">
        <f t="shared" si="203"/>
        <v>0</v>
      </c>
      <c r="H3267" s="184">
        <f t="shared" si="200"/>
        <v>0</v>
      </c>
      <c r="I3267" s="184">
        <f t="shared" si="201"/>
        <v>0</v>
      </c>
    </row>
    <row r="3268" spans="1:9" s="2" customFormat="1" x14ac:dyDescent="0.2">
      <c r="A3268" s="185" t="s">
        <v>189</v>
      </c>
      <c r="B3268" s="182">
        <v>2185000000</v>
      </c>
      <c r="C3268" s="182">
        <v>558752080</v>
      </c>
      <c r="D3268" s="182">
        <v>472662573</v>
      </c>
      <c r="E3268" s="182">
        <v>419885183</v>
      </c>
      <c r="F3268" s="183">
        <f t="shared" si="202"/>
        <v>1626247920</v>
      </c>
      <c r="G3268" s="184">
        <f t="shared" si="203"/>
        <v>25.572177574370709</v>
      </c>
      <c r="H3268" s="184">
        <f t="shared" si="200"/>
        <v>21.632154370709383</v>
      </c>
      <c r="I3268" s="184">
        <f t="shared" si="201"/>
        <v>19.216713180778033</v>
      </c>
    </row>
    <row r="3269" spans="1:9" s="2" customFormat="1" x14ac:dyDescent="0.2">
      <c r="A3269" s="167" t="s">
        <v>131</v>
      </c>
      <c r="B3269" s="231">
        <v>136812716530</v>
      </c>
      <c r="C3269" s="231">
        <v>32573722098.66</v>
      </c>
      <c r="D3269" s="231">
        <v>2258115788.6500001</v>
      </c>
      <c r="E3269" s="231">
        <v>2258115788.6500001</v>
      </c>
      <c r="F3269" s="232">
        <f t="shared" si="202"/>
        <v>104238994431.34</v>
      </c>
      <c r="G3269" s="233">
        <f t="shared" si="203"/>
        <v>23.808987150340887</v>
      </c>
      <c r="H3269" s="233">
        <f t="shared" si="200"/>
        <v>1.6505160089814057</v>
      </c>
      <c r="I3269" s="233">
        <f t="shared" si="201"/>
        <v>1.6505160089814057</v>
      </c>
    </row>
    <row r="3270" spans="1:9" s="2" customFormat="1" x14ac:dyDescent="0.2">
      <c r="A3270" s="171" t="s">
        <v>1659</v>
      </c>
      <c r="B3270" s="172">
        <v>136812716530</v>
      </c>
      <c r="C3270" s="172">
        <v>32573722098.66</v>
      </c>
      <c r="D3270" s="172">
        <v>2258115788.6500001</v>
      </c>
      <c r="E3270" s="172">
        <v>2258115788.6500001</v>
      </c>
      <c r="F3270" s="173">
        <f t="shared" si="202"/>
        <v>104238994431.34</v>
      </c>
      <c r="G3270" s="174">
        <f t="shared" si="203"/>
        <v>23.808987150340887</v>
      </c>
      <c r="H3270" s="174">
        <f t="shared" si="200"/>
        <v>1.6505160089814057</v>
      </c>
      <c r="I3270" s="174">
        <f t="shared" si="201"/>
        <v>1.6505160089814057</v>
      </c>
    </row>
    <row r="3271" spans="1:9" s="2" customFormat="1" x14ac:dyDescent="0.2">
      <c r="A3271" s="228" t="s">
        <v>988</v>
      </c>
      <c r="B3271" s="229">
        <v>40620927668</v>
      </c>
      <c r="C3271" s="229">
        <v>9887624109.3299999</v>
      </c>
      <c r="D3271" s="229">
        <v>1618998446.6800001</v>
      </c>
      <c r="E3271" s="229">
        <v>1618998446.6800001</v>
      </c>
      <c r="F3271" s="230">
        <f t="shared" si="202"/>
        <v>30733303558.669998</v>
      </c>
      <c r="G3271" s="191">
        <f t="shared" si="203"/>
        <v>24.341207050077259</v>
      </c>
      <c r="H3271" s="191">
        <f t="shared" ref="H3271:H3334" si="204">IFERROR(IF(D3271&gt;0,+D3271/B3271*100,0),0)</f>
        <v>3.9856264729163251</v>
      </c>
      <c r="I3271" s="191">
        <f t="shared" ref="I3271:I3334" si="205">IFERROR(IF(E3271&gt;0,+E3271/B3271*100,0),0)</f>
        <v>3.9856264729163251</v>
      </c>
    </row>
    <row r="3272" spans="1:9" s="2" customFormat="1" x14ac:dyDescent="0.2">
      <c r="A3272" s="228" t="s">
        <v>989</v>
      </c>
      <c r="B3272" s="229">
        <v>37525447500</v>
      </c>
      <c r="C3272" s="229">
        <v>11968903355.33</v>
      </c>
      <c r="D3272" s="229">
        <v>639117341.97000003</v>
      </c>
      <c r="E3272" s="229">
        <v>639117341.97000003</v>
      </c>
      <c r="F3272" s="230">
        <f t="shared" si="202"/>
        <v>25556544144.669998</v>
      </c>
      <c r="G3272" s="191">
        <f t="shared" si="203"/>
        <v>31.895431374482609</v>
      </c>
      <c r="H3272" s="191">
        <f t="shared" si="204"/>
        <v>1.7031571494783639</v>
      </c>
      <c r="I3272" s="191">
        <f t="shared" si="205"/>
        <v>1.7031571494783639</v>
      </c>
    </row>
    <row r="3273" spans="1:9" s="2" customFormat="1" x14ac:dyDescent="0.2">
      <c r="A3273" s="185" t="s">
        <v>990</v>
      </c>
      <c r="B3273" s="182">
        <v>58666341362</v>
      </c>
      <c r="C3273" s="182">
        <v>10717194634</v>
      </c>
      <c r="D3273" s="182">
        <v>0</v>
      </c>
      <c r="E3273" s="182">
        <v>0</v>
      </c>
      <c r="F3273" s="183">
        <f t="shared" ref="F3273:F3336" si="206">+B3273-C3273</f>
        <v>47949146728</v>
      </c>
      <c r="G3273" s="184">
        <f t="shared" ref="G3273:G3336" si="207">IFERROR(IF(C3273&gt;0,+C3273/B3273*100,0),0)</f>
        <v>18.268046694559782</v>
      </c>
      <c r="H3273" s="184">
        <f t="shared" si="204"/>
        <v>0</v>
      </c>
      <c r="I3273" s="184">
        <f t="shared" si="205"/>
        <v>0</v>
      </c>
    </row>
    <row r="3274" spans="1:9" s="2" customFormat="1" x14ac:dyDescent="0.2">
      <c r="A3274" s="167" t="s">
        <v>991</v>
      </c>
      <c r="B3274" s="231">
        <v>624000000</v>
      </c>
      <c r="C3274" s="231">
        <v>319166663</v>
      </c>
      <c r="D3274" s="231">
        <v>28161754</v>
      </c>
      <c r="E3274" s="231">
        <v>28161754</v>
      </c>
      <c r="F3274" s="232">
        <f t="shared" si="206"/>
        <v>304833337</v>
      </c>
      <c r="G3274" s="233">
        <f t="shared" si="207"/>
        <v>51.148503685897438</v>
      </c>
      <c r="H3274" s="233">
        <f t="shared" si="204"/>
        <v>4.5131016025641024</v>
      </c>
      <c r="I3274" s="233">
        <f t="shared" si="205"/>
        <v>4.5131016025641024</v>
      </c>
    </row>
    <row r="3275" spans="1:9" s="2" customFormat="1" x14ac:dyDescent="0.2">
      <c r="A3275" s="167" t="s">
        <v>109</v>
      </c>
      <c r="B3275" s="231">
        <v>122000000</v>
      </c>
      <c r="C3275" s="231">
        <v>80000000</v>
      </c>
      <c r="D3275" s="231">
        <v>0</v>
      </c>
      <c r="E3275" s="231">
        <v>0</v>
      </c>
      <c r="F3275" s="232">
        <f t="shared" si="206"/>
        <v>42000000</v>
      </c>
      <c r="G3275" s="233">
        <f t="shared" si="207"/>
        <v>65.573770491803273</v>
      </c>
      <c r="H3275" s="233">
        <f t="shared" si="204"/>
        <v>0</v>
      </c>
      <c r="I3275" s="233">
        <f t="shared" si="205"/>
        <v>0</v>
      </c>
    </row>
    <row r="3276" spans="1:9" s="2" customFormat="1" x14ac:dyDescent="0.2">
      <c r="A3276" s="167" t="s">
        <v>29</v>
      </c>
      <c r="B3276" s="231">
        <v>114000000</v>
      </c>
      <c r="C3276" s="231">
        <v>80000000</v>
      </c>
      <c r="D3276" s="231">
        <v>0</v>
      </c>
      <c r="E3276" s="231">
        <v>0</v>
      </c>
      <c r="F3276" s="232">
        <f t="shared" si="206"/>
        <v>34000000</v>
      </c>
      <c r="G3276" s="233">
        <f t="shared" si="207"/>
        <v>70.175438596491219</v>
      </c>
      <c r="H3276" s="233">
        <f t="shared" si="204"/>
        <v>0</v>
      </c>
      <c r="I3276" s="233">
        <f t="shared" si="205"/>
        <v>0</v>
      </c>
    </row>
    <row r="3277" spans="1:9" s="2" customFormat="1" x14ac:dyDescent="0.2">
      <c r="A3277" s="228" t="s">
        <v>113</v>
      </c>
      <c r="B3277" s="229">
        <v>114000000</v>
      </c>
      <c r="C3277" s="229">
        <v>80000000</v>
      </c>
      <c r="D3277" s="229">
        <v>0</v>
      </c>
      <c r="E3277" s="229">
        <v>0</v>
      </c>
      <c r="F3277" s="230">
        <f t="shared" si="206"/>
        <v>34000000</v>
      </c>
      <c r="G3277" s="191">
        <f t="shared" si="207"/>
        <v>70.175438596491219</v>
      </c>
      <c r="H3277" s="191">
        <f t="shared" si="204"/>
        <v>0</v>
      </c>
      <c r="I3277" s="191">
        <f t="shared" si="205"/>
        <v>0</v>
      </c>
    </row>
    <row r="3278" spans="1:9" s="2" customFormat="1" x14ac:dyDescent="0.2">
      <c r="A3278" s="167" t="s">
        <v>127</v>
      </c>
      <c r="B3278" s="231">
        <v>8000000</v>
      </c>
      <c r="C3278" s="231">
        <v>0</v>
      </c>
      <c r="D3278" s="231">
        <v>0</v>
      </c>
      <c r="E3278" s="231">
        <v>0</v>
      </c>
      <c r="F3278" s="232">
        <f t="shared" si="206"/>
        <v>8000000</v>
      </c>
      <c r="G3278" s="233">
        <f t="shared" si="207"/>
        <v>0</v>
      </c>
      <c r="H3278" s="233">
        <f t="shared" si="204"/>
        <v>0</v>
      </c>
      <c r="I3278" s="233">
        <f t="shared" si="205"/>
        <v>0</v>
      </c>
    </row>
    <row r="3279" spans="1:9" s="2" customFormat="1" x14ac:dyDescent="0.2">
      <c r="A3279" s="228" t="s">
        <v>130</v>
      </c>
      <c r="B3279" s="229">
        <v>8000000</v>
      </c>
      <c r="C3279" s="229">
        <v>0</v>
      </c>
      <c r="D3279" s="229">
        <v>0</v>
      </c>
      <c r="E3279" s="229">
        <v>0</v>
      </c>
      <c r="F3279" s="230">
        <f t="shared" si="206"/>
        <v>8000000</v>
      </c>
      <c r="G3279" s="191">
        <f t="shared" si="207"/>
        <v>0</v>
      </c>
      <c r="H3279" s="191">
        <f t="shared" si="204"/>
        <v>0</v>
      </c>
      <c r="I3279" s="191">
        <f t="shared" si="205"/>
        <v>0</v>
      </c>
    </row>
    <row r="3280" spans="1:9" s="2" customFormat="1" x14ac:dyDescent="0.2">
      <c r="A3280" s="167" t="s">
        <v>131</v>
      </c>
      <c r="B3280" s="231">
        <v>502000000</v>
      </c>
      <c r="C3280" s="231">
        <v>239166663</v>
      </c>
      <c r="D3280" s="231">
        <v>28161754</v>
      </c>
      <c r="E3280" s="231">
        <v>28161754</v>
      </c>
      <c r="F3280" s="232">
        <f t="shared" si="206"/>
        <v>262833337</v>
      </c>
      <c r="G3280" s="233">
        <f t="shared" si="207"/>
        <v>47.642761553784865</v>
      </c>
      <c r="H3280" s="233">
        <f t="shared" si="204"/>
        <v>5.6099111553784855</v>
      </c>
      <c r="I3280" s="233">
        <f t="shared" si="205"/>
        <v>5.6099111553784855</v>
      </c>
    </row>
    <row r="3281" spans="1:9" s="2" customFormat="1" x14ac:dyDescent="0.2">
      <c r="A3281" s="167" t="s">
        <v>1659</v>
      </c>
      <c r="B3281" s="231">
        <v>502000000</v>
      </c>
      <c r="C3281" s="231">
        <v>239166663</v>
      </c>
      <c r="D3281" s="231">
        <v>28161754</v>
      </c>
      <c r="E3281" s="231">
        <v>28161754</v>
      </c>
      <c r="F3281" s="232">
        <f t="shared" si="206"/>
        <v>262833337</v>
      </c>
      <c r="G3281" s="233">
        <f t="shared" si="207"/>
        <v>47.642761553784865</v>
      </c>
      <c r="H3281" s="233">
        <f t="shared" si="204"/>
        <v>5.6099111553784855</v>
      </c>
      <c r="I3281" s="233">
        <f t="shared" si="205"/>
        <v>5.6099111553784855</v>
      </c>
    </row>
    <row r="3282" spans="1:9" s="2" customFormat="1" x14ac:dyDescent="0.2">
      <c r="A3282" s="185" t="s">
        <v>992</v>
      </c>
      <c r="B3282" s="182">
        <v>200000000</v>
      </c>
      <c r="C3282" s="182">
        <v>2730000</v>
      </c>
      <c r="D3282" s="182">
        <v>0</v>
      </c>
      <c r="E3282" s="182">
        <v>0</v>
      </c>
      <c r="F3282" s="183">
        <f t="shared" si="206"/>
        <v>197270000</v>
      </c>
      <c r="G3282" s="184">
        <f t="shared" si="207"/>
        <v>1.365</v>
      </c>
      <c r="H3282" s="184">
        <f t="shared" si="204"/>
        <v>0</v>
      </c>
      <c r="I3282" s="184">
        <f t="shared" si="205"/>
        <v>0</v>
      </c>
    </row>
    <row r="3283" spans="1:9" s="2" customFormat="1" x14ac:dyDescent="0.2">
      <c r="A3283" s="185" t="s">
        <v>993</v>
      </c>
      <c r="B3283" s="182">
        <v>143000000</v>
      </c>
      <c r="C3283" s="182">
        <v>117436663</v>
      </c>
      <c r="D3283" s="182">
        <v>12361754</v>
      </c>
      <c r="E3283" s="182">
        <v>12361754</v>
      </c>
      <c r="F3283" s="183">
        <f t="shared" si="206"/>
        <v>25563337</v>
      </c>
      <c r="G3283" s="184">
        <f t="shared" si="207"/>
        <v>82.123540559440556</v>
      </c>
      <c r="H3283" s="184">
        <f t="shared" si="204"/>
        <v>8.6445832167832162</v>
      </c>
      <c r="I3283" s="184">
        <f t="shared" si="205"/>
        <v>8.6445832167832162</v>
      </c>
    </row>
    <row r="3284" spans="1:9" s="2" customFormat="1" x14ac:dyDescent="0.2">
      <c r="A3284" s="228" t="s">
        <v>994</v>
      </c>
      <c r="B3284" s="229">
        <v>159000000</v>
      </c>
      <c r="C3284" s="229">
        <v>119000000</v>
      </c>
      <c r="D3284" s="229">
        <v>15800000</v>
      </c>
      <c r="E3284" s="229">
        <v>15800000</v>
      </c>
      <c r="F3284" s="230">
        <f t="shared" si="206"/>
        <v>40000000</v>
      </c>
      <c r="G3284" s="191">
        <f t="shared" si="207"/>
        <v>74.842767295597483</v>
      </c>
      <c r="H3284" s="191">
        <f t="shared" si="204"/>
        <v>9.9371069182389942</v>
      </c>
      <c r="I3284" s="191">
        <f t="shared" si="205"/>
        <v>9.9371069182389942</v>
      </c>
    </row>
    <row r="3285" spans="1:9" s="2" customFormat="1" x14ac:dyDescent="0.2">
      <c r="A3285" s="167" t="s">
        <v>995</v>
      </c>
      <c r="B3285" s="231">
        <v>1273790505415</v>
      </c>
      <c r="C3285" s="231">
        <v>637657254346.88</v>
      </c>
      <c r="D3285" s="231">
        <v>327843084135.83997</v>
      </c>
      <c r="E3285" s="231">
        <v>325136976439.83997</v>
      </c>
      <c r="F3285" s="232">
        <f t="shared" si="206"/>
        <v>636133251068.12</v>
      </c>
      <c r="G3285" s="233">
        <f t="shared" si="207"/>
        <v>50.059821582602524</v>
      </c>
      <c r="H3285" s="233">
        <f t="shared" si="204"/>
        <v>25.737598352488028</v>
      </c>
      <c r="I3285" s="233">
        <f t="shared" si="205"/>
        <v>25.525153081111291</v>
      </c>
    </row>
    <row r="3286" spans="1:9" s="2" customFormat="1" x14ac:dyDescent="0.2">
      <c r="A3286" s="167" t="s">
        <v>109</v>
      </c>
      <c r="B3286" s="231">
        <v>1110889000000</v>
      </c>
      <c r="C3286" s="231">
        <v>515395935744.29004</v>
      </c>
      <c r="D3286" s="231">
        <v>305051341599.67004</v>
      </c>
      <c r="E3286" s="231">
        <v>302632961340.67004</v>
      </c>
      <c r="F3286" s="232">
        <f t="shared" si="206"/>
        <v>595493064255.70996</v>
      </c>
      <c r="G3286" s="233">
        <f t="shared" si="207"/>
        <v>46.394908559207089</v>
      </c>
      <c r="H3286" s="233">
        <f t="shared" si="204"/>
        <v>27.460110019963295</v>
      </c>
      <c r="I3286" s="233">
        <f t="shared" si="205"/>
        <v>27.242412278874852</v>
      </c>
    </row>
    <row r="3287" spans="1:9" s="2" customFormat="1" x14ac:dyDescent="0.2">
      <c r="A3287" s="167" t="s">
        <v>28</v>
      </c>
      <c r="B3287" s="231">
        <v>368782000000</v>
      </c>
      <c r="C3287" s="231">
        <v>133488299867</v>
      </c>
      <c r="D3287" s="231">
        <v>133382360655</v>
      </c>
      <c r="E3287" s="231">
        <v>133382360655</v>
      </c>
      <c r="F3287" s="232">
        <f t="shared" si="206"/>
        <v>235293700133</v>
      </c>
      <c r="G3287" s="233">
        <f t="shared" si="207"/>
        <v>36.197075743121957</v>
      </c>
      <c r="H3287" s="233">
        <f t="shared" si="204"/>
        <v>36.168348958192105</v>
      </c>
      <c r="I3287" s="233">
        <f t="shared" si="205"/>
        <v>36.168348958192105</v>
      </c>
    </row>
    <row r="3288" spans="1:9" s="2" customFormat="1" x14ac:dyDescent="0.2">
      <c r="A3288" s="228" t="s">
        <v>110</v>
      </c>
      <c r="B3288" s="229">
        <v>253491000000</v>
      </c>
      <c r="C3288" s="229">
        <v>93076886528</v>
      </c>
      <c r="D3288" s="229">
        <v>93047925370</v>
      </c>
      <c r="E3288" s="229">
        <v>93047925370</v>
      </c>
      <c r="F3288" s="230">
        <f t="shared" si="206"/>
        <v>160414113472</v>
      </c>
      <c r="G3288" s="191">
        <f t="shared" si="207"/>
        <v>36.71802412235543</v>
      </c>
      <c r="H3288" s="191">
        <f t="shared" si="204"/>
        <v>36.706599196815667</v>
      </c>
      <c r="I3288" s="191">
        <f t="shared" si="205"/>
        <v>36.706599196815667</v>
      </c>
    </row>
    <row r="3289" spans="1:9" s="2" customFormat="1" x14ac:dyDescent="0.2">
      <c r="A3289" s="228" t="s">
        <v>111</v>
      </c>
      <c r="B3289" s="229">
        <v>93740000000</v>
      </c>
      <c r="C3289" s="229">
        <v>33123654625</v>
      </c>
      <c r="D3289" s="229">
        <v>33046676571</v>
      </c>
      <c r="E3289" s="229">
        <v>33046676571</v>
      </c>
      <c r="F3289" s="230">
        <f t="shared" si="206"/>
        <v>60616345375</v>
      </c>
      <c r="G3289" s="191">
        <f t="shared" si="207"/>
        <v>35.33566740452315</v>
      </c>
      <c r="H3289" s="191">
        <f t="shared" si="204"/>
        <v>35.253548720930233</v>
      </c>
      <c r="I3289" s="191">
        <f t="shared" si="205"/>
        <v>35.253548720930233</v>
      </c>
    </row>
    <row r="3290" spans="1:9" s="2" customFormat="1" x14ac:dyDescent="0.2">
      <c r="A3290" s="185" t="s">
        <v>112</v>
      </c>
      <c r="B3290" s="182">
        <v>21551000000</v>
      </c>
      <c r="C3290" s="182">
        <v>7287758714</v>
      </c>
      <c r="D3290" s="182">
        <v>7287758714</v>
      </c>
      <c r="E3290" s="182">
        <v>7287758714</v>
      </c>
      <c r="F3290" s="183">
        <f t="shared" si="206"/>
        <v>14263241286</v>
      </c>
      <c r="G3290" s="184">
        <f t="shared" si="207"/>
        <v>33.816336661871837</v>
      </c>
      <c r="H3290" s="184">
        <f t="shared" si="204"/>
        <v>33.816336661871837</v>
      </c>
      <c r="I3290" s="184">
        <f t="shared" si="205"/>
        <v>33.816336661871837</v>
      </c>
    </row>
    <row r="3291" spans="1:9" s="2" customFormat="1" x14ac:dyDescent="0.2">
      <c r="A3291" s="167" t="s">
        <v>29</v>
      </c>
      <c r="B3291" s="231">
        <v>32510492815</v>
      </c>
      <c r="C3291" s="231">
        <v>21632832267.290001</v>
      </c>
      <c r="D3291" s="231">
        <v>13354373575.190001</v>
      </c>
      <c r="E3291" s="231">
        <v>12998043743.190001</v>
      </c>
      <c r="F3291" s="232">
        <f t="shared" si="206"/>
        <v>10877660547.709999</v>
      </c>
      <c r="G3291" s="233">
        <f t="shared" si="207"/>
        <v>66.541077646503226</v>
      </c>
      <c r="H3291" s="233">
        <f t="shared" si="204"/>
        <v>41.077118243585751</v>
      </c>
      <c r="I3291" s="233">
        <f t="shared" si="205"/>
        <v>39.981072625244366</v>
      </c>
    </row>
    <row r="3292" spans="1:9" s="2" customFormat="1" x14ac:dyDescent="0.2">
      <c r="A3292" s="185" t="s">
        <v>113</v>
      </c>
      <c r="B3292" s="182">
        <v>32510492815</v>
      </c>
      <c r="C3292" s="182">
        <v>21632832267.290001</v>
      </c>
      <c r="D3292" s="182">
        <v>13354373575.190001</v>
      </c>
      <c r="E3292" s="182">
        <v>12998043743.190001</v>
      </c>
      <c r="F3292" s="183">
        <f t="shared" si="206"/>
        <v>10877660547.709999</v>
      </c>
      <c r="G3292" s="184">
        <f t="shared" si="207"/>
        <v>66.541077646503226</v>
      </c>
      <c r="H3292" s="184">
        <f t="shared" si="204"/>
        <v>41.077118243585751</v>
      </c>
      <c r="I3292" s="184">
        <f t="shared" si="205"/>
        <v>39.981072625244366</v>
      </c>
    </row>
    <row r="3293" spans="1:9" s="2" customFormat="1" x14ac:dyDescent="0.2">
      <c r="A3293" s="167" t="s">
        <v>30</v>
      </c>
      <c r="B3293" s="231">
        <v>706590288325</v>
      </c>
      <c r="C3293" s="231">
        <v>359532422824</v>
      </c>
      <c r="D3293" s="231">
        <v>157572226583.48001</v>
      </c>
      <c r="E3293" s="231">
        <v>155510176156.48001</v>
      </c>
      <c r="F3293" s="232">
        <f t="shared" si="206"/>
        <v>347057865501</v>
      </c>
      <c r="G3293" s="233">
        <f t="shared" si="207"/>
        <v>50.882729180482464</v>
      </c>
      <c r="H3293" s="233">
        <f t="shared" si="204"/>
        <v>22.300366872719291</v>
      </c>
      <c r="I3293" s="233">
        <f t="shared" si="205"/>
        <v>22.008535742137497</v>
      </c>
    </row>
    <row r="3294" spans="1:9" s="2" customFormat="1" x14ac:dyDescent="0.2">
      <c r="A3294" s="185" t="s">
        <v>996</v>
      </c>
      <c r="B3294" s="182">
        <v>296936000000</v>
      </c>
      <c r="C3294" s="182">
        <v>249063516470</v>
      </c>
      <c r="D3294" s="182">
        <v>86367450461.710007</v>
      </c>
      <c r="E3294" s="182">
        <v>85794308219.710007</v>
      </c>
      <c r="F3294" s="183">
        <f t="shared" si="206"/>
        <v>47872483530</v>
      </c>
      <c r="G3294" s="184">
        <f t="shared" si="207"/>
        <v>83.877844542258259</v>
      </c>
      <c r="H3294" s="184">
        <f t="shared" si="204"/>
        <v>29.08621738748754</v>
      </c>
      <c r="I3294" s="184">
        <f t="shared" si="205"/>
        <v>28.893198608356684</v>
      </c>
    </row>
    <row r="3295" spans="1:9" s="2" customFormat="1" x14ac:dyDescent="0.2">
      <c r="A3295" s="185" t="s">
        <v>997</v>
      </c>
      <c r="B3295" s="182">
        <v>402172000000</v>
      </c>
      <c r="C3295" s="182">
        <v>109755608572</v>
      </c>
      <c r="D3295" s="182">
        <v>71069954882.770004</v>
      </c>
      <c r="E3295" s="182">
        <v>69581046697.770004</v>
      </c>
      <c r="F3295" s="183">
        <f t="shared" si="206"/>
        <v>292416391428</v>
      </c>
      <c r="G3295" s="184">
        <f t="shared" si="207"/>
        <v>27.290713568323998</v>
      </c>
      <c r="H3295" s="184">
        <f t="shared" si="204"/>
        <v>17.671532300301863</v>
      </c>
      <c r="I3295" s="184">
        <f t="shared" si="205"/>
        <v>17.301315531108582</v>
      </c>
    </row>
    <row r="3296" spans="1:9" s="2" customFormat="1" x14ac:dyDescent="0.2">
      <c r="A3296" s="185" t="s">
        <v>998</v>
      </c>
      <c r="B3296" s="182">
        <v>622000000</v>
      </c>
      <c r="C3296" s="182">
        <v>0</v>
      </c>
      <c r="D3296" s="182">
        <v>0</v>
      </c>
      <c r="E3296" s="182">
        <v>0</v>
      </c>
      <c r="F3296" s="183">
        <f t="shared" si="206"/>
        <v>622000000</v>
      </c>
      <c r="G3296" s="184">
        <f t="shared" si="207"/>
        <v>0</v>
      </c>
      <c r="H3296" s="184">
        <f t="shared" si="204"/>
        <v>0</v>
      </c>
      <c r="I3296" s="184">
        <f t="shared" si="205"/>
        <v>0</v>
      </c>
    </row>
    <row r="3297" spans="1:9" s="2" customFormat="1" x14ac:dyDescent="0.2">
      <c r="A3297" s="185" t="s">
        <v>999</v>
      </c>
      <c r="B3297" s="182">
        <v>357000000</v>
      </c>
      <c r="C3297" s="182">
        <v>162041224</v>
      </c>
      <c r="D3297" s="182">
        <v>0</v>
      </c>
      <c r="E3297" s="182">
        <v>0</v>
      </c>
      <c r="F3297" s="183">
        <f t="shared" si="206"/>
        <v>194958776</v>
      </c>
      <c r="G3297" s="184">
        <f t="shared" si="207"/>
        <v>45.389698599439775</v>
      </c>
      <c r="H3297" s="184">
        <f t="shared" si="204"/>
        <v>0</v>
      </c>
      <c r="I3297" s="184">
        <f t="shared" si="205"/>
        <v>0</v>
      </c>
    </row>
    <row r="3298" spans="1:9" s="2" customFormat="1" x14ac:dyDescent="0.2">
      <c r="A3298" s="185" t="s">
        <v>115</v>
      </c>
      <c r="B3298" s="182">
        <v>4501000000</v>
      </c>
      <c r="C3298" s="182">
        <v>0</v>
      </c>
      <c r="D3298" s="182">
        <v>0</v>
      </c>
      <c r="E3298" s="182">
        <v>0</v>
      </c>
      <c r="F3298" s="183">
        <f t="shared" si="206"/>
        <v>4501000000</v>
      </c>
      <c r="G3298" s="184">
        <f t="shared" si="207"/>
        <v>0</v>
      </c>
      <c r="H3298" s="184">
        <f t="shared" si="204"/>
        <v>0</v>
      </c>
      <c r="I3298" s="184">
        <f t="shared" si="205"/>
        <v>0</v>
      </c>
    </row>
    <row r="3299" spans="1:9" s="2" customFormat="1" x14ac:dyDescent="0.2">
      <c r="A3299" s="185" t="s">
        <v>118</v>
      </c>
      <c r="B3299" s="182">
        <v>1855000000</v>
      </c>
      <c r="C3299" s="182">
        <v>551256558</v>
      </c>
      <c r="D3299" s="182">
        <v>134821239</v>
      </c>
      <c r="E3299" s="182">
        <v>134821239</v>
      </c>
      <c r="F3299" s="183">
        <f t="shared" si="206"/>
        <v>1303743442</v>
      </c>
      <c r="G3299" s="184">
        <f t="shared" si="207"/>
        <v>29.717334663072776</v>
      </c>
      <c r="H3299" s="184">
        <f t="shared" si="204"/>
        <v>7.2679913207547173</v>
      </c>
      <c r="I3299" s="184">
        <f t="shared" si="205"/>
        <v>7.2679913207547173</v>
      </c>
    </row>
    <row r="3300" spans="1:9" s="2" customFormat="1" x14ac:dyDescent="0.2">
      <c r="A3300" s="228" t="s">
        <v>124</v>
      </c>
      <c r="B3300" s="229">
        <v>147288325</v>
      </c>
      <c r="C3300" s="229">
        <v>0</v>
      </c>
      <c r="D3300" s="229">
        <v>0</v>
      </c>
      <c r="E3300" s="229">
        <v>0</v>
      </c>
      <c r="F3300" s="230">
        <f t="shared" si="206"/>
        <v>147288325</v>
      </c>
      <c r="G3300" s="191">
        <f t="shared" si="207"/>
        <v>0</v>
      </c>
      <c r="H3300" s="191">
        <f t="shared" si="204"/>
        <v>0</v>
      </c>
      <c r="I3300" s="191">
        <f t="shared" si="205"/>
        <v>0</v>
      </c>
    </row>
    <row r="3301" spans="1:9" s="2" customFormat="1" x14ac:dyDescent="0.2">
      <c r="A3301" s="171" t="s">
        <v>127</v>
      </c>
      <c r="B3301" s="172">
        <v>3006218860</v>
      </c>
      <c r="C3301" s="172">
        <v>742380786</v>
      </c>
      <c r="D3301" s="172">
        <v>742380786</v>
      </c>
      <c r="E3301" s="172">
        <v>742380786</v>
      </c>
      <c r="F3301" s="173">
        <f t="shared" si="206"/>
        <v>2263838074</v>
      </c>
      <c r="G3301" s="174">
        <f t="shared" si="207"/>
        <v>24.694834959554477</v>
      </c>
      <c r="H3301" s="174">
        <f t="shared" si="204"/>
        <v>24.694834959554477</v>
      </c>
      <c r="I3301" s="174">
        <f t="shared" si="205"/>
        <v>24.694834959554477</v>
      </c>
    </row>
    <row r="3302" spans="1:9" s="2" customFormat="1" x14ac:dyDescent="0.2">
      <c r="A3302" s="228" t="s">
        <v>128</v>
      </c>
      <c r="B3302" s="229">
        <v>786000000</v>
      </c>
      <c r="C3302" s="229">
        <v>742380786</v>
      </c>
      <c r="D3302" s="229">
        <v>742380786</v>
      </c>
      <c r="E3302" s="229">
        <v>742380786</v>
      </c>
      <c r="F3302" s="230">
        <f t="shared" si="206"/>
        <v>43619214</v>
      </c>
      <c r="G3302" s="191">
        <f t="shared" si="207"/>
        <v>94.450481679389313</v>
      </c>
      <c r="H3302" s="191">
        <f t="shared" si="204"/>
        <v>94.450481679389313</v>
      </c>
      <c r="I3302" s="191">
        <f t="shared" si="205"/>
        <v>94.450481679389313</v>
      </c>
    </row>
    <row r="3303" spans="1:9" s="2" customFormat="1" x14ac:dyDescent="0.2">
      <c r="A3303" s="185" t="s">
        <v>130</v>
      </c>
      <c r="B3303" s="182">
        <v>2170000000</v>
      </c>
      <c r="C3303" s="182">
        <v>0</v>
      </c>
      <c r="D3303" s="182">
        <v>0</v>
      </c>
      <c r="E3303" s="182">
        <v>0</v>
      </c>
      <c r="F3303" s="183">
        <f t="shared" si="206"/>
        <v>2170000000</v>
      </c>
      <c r="G3303" s="184">
        <f t="shared" si="207"/>
        <v>0</v>
      </c>
      <c r="H3303" s="184">
        <f t="shared" si="204"/>
        <v>0</v>
      </c>
      <c r="I3303" s="184">
        <f t="shared" si="205"/>
        <v>0</v>
      </c>
    </row>
    <row r="3304" spans="1:9" s="2" customFormat="1" x14ac:dyDescent="0.2">
      <c r="A3304" s="185" t="s">
        <v>189</v>
      </c>
      <c r="B3304" s="182">
        <v>50218860</v>
      </c>
      <c r="C3304" s="182">
        <v>0</v>
      </c>
      <c r="D3304" s="182">
        <v>0</v>
      </c>
      <c r="E3304" s="182">
        <v>0</v>
      </c>
      <c r="F3304" s="183">
        <f t="shared" si="206"/>
        <v>50218860</v>
      </c>
      <c r="G3304" s="184">
        <f t="shared" si="207"/>
        <v>0</v>
      </c>
      <c r="H3304" s="184">
        <f t="shared" si="204"/>
        <v>0</v>
      </c>
      <c r="I3304" s="184">
        <f t="shared" si="205"/>
        <v>0</v>
      </c>
    </row>
    <row r="3305" spans="1:9" s="2" customFormat="1" x14ac:dyDescent="0.2">
      <c r="A3305" s="167" t="s">
        <v>131</v>
      </c>
      <c r="B3305" s="231">
        <v>162901505415</v>
      </c>
      <c r="C3305" s="231">
        <v>122261318602.59</v>
      </c>
      <c r="D3305" s="231">
        <v>22791742536.169998</v>
      </c>
      <c r="E3305" s="231">
        <v>22504015099.169998</v>
      </c>
      <c r="F3305" s="232">
        <f t="shared" si="206"/>
        <v>40640186812.410004</v>
      </c>
      <c r="G3305" s="233">
        <f t="shared" si="207"/>
        <v>75.052295122210793</v>
      </c>
      <c r="H3305" s="233">
        <f t="shared" si="204"/>
        <v>13.991118423434369</v>
      </c>
      <c r="I3305" s="233">
        <f t="shared" si="205"/>
        <v>13.814491794805614</v>
      </c>
    </row>
    <row r="3306" spans="1:9" s="2" customFormat="1" x14ac:dyDescent="0.2">
      <c r="A3306" s="171" t="s">
        <v>1659</v>
      </c>
      <c r="B3306" s="172">
        <v>162901505415</v>
      </c>
      <c r="C3306" s="172">
        <v>122261318602.59</v>
      </c>
      <c r="D3306" s="172">
        <v>22791742536.169998</v>
      </c>
      <c r="E3306" s="172">
        <v>22504015099.169998</v>
      </c>
      <c r="F3306" s="173">
        <f t="shared" si="206"/>
        <v>40640186812.410004</v>
      </c>
      <c r="G3306" s="174">
        <f t="shared" si="207"/>
        <v>75.052295122210793</v>
      </c>
      <c r="H3306" s="174">
        <f t="shared" si="204"/>
        <v>13.991118423434369</v>
      </c>
      <c r="I3306" s="174">
        <f t="shared" si="205"/>
        <v>13.814491794805614</v>
      </c>
    </row>
    <row r="3307" spans="1:9" s="2" customFormat="1" x14ac:dyDescent="0.2">
      <c r="A3307" s="185" t="s">
        <v>988</v>
      </c>
      <c r="B3307" s="182">
        <v>34650000000</v>
      </c>
      <c r="C3307" s="182">
        <v>22925578018.57</v>
      </c>
      <c r="D3307" s="182">
        <v>4218393018.7199998</v>
      </c>
      <c r="E3307" s="182">
        <v>4218393018.7199998</v>
      </c>
      <c r="F3307" s="183">
        <f t="shared" si="206"/>
        <v>11724421981.43</v>
      </c>
      <c r="G3307" s="184">
        <f t="shared" si="207"/>
        <v>66.163284324877353</v>
      </c>
      <c r="H3307" s="184">
        <f t="shared" si="204"/>
        <v>12.174294426320346</v>
      </c>
      <c r="I3307" s="184">
        <f t="shared" si="205"/>
        <v>12.174294426320346</v>
      </c>
    </row>
    <row r="3308" spans="1:9" s="2" customFormat="1" x14ac:dyDescent="0.2">
      <c r="A3308" s="228" t="s">
        <v>1000</v>
      </c>
      <c r="B3308" s="229">
        <v>25817639567</v>
      </c>
      <c r="C3308" s="229">
        <v>21741537496.66</v>
      </c>
      <c r="D3308" s="229">
        <v>5846048468.29</v>
      </c>
      <c r="E3308" s="229">
        <v>5718891439.29</v>
      </c>
      <c r="F3308" s="230">
        <f t="shared" si="206"/>
        <v>4076102070.3400002</v>
      </c>
      <c r="G3308" s="191">
        <f t="shared" si="207"/>
        <v>84.211949121986905</v>
      </c>
      <c r="H3308" s="191">
        <f t="shared" si="204"/>
        <v>22.643621052648029</v>
      </c>
      <c r="I3308" s="191">
        <f t="shared" si="205"/>
        <v>22.151101089039386</v>
      </c>
    </row>
    <row r="3309" spans="1:9" s="2" customFormat="1" x14ac:dyDescent="0.2">
      <c r="A3309" s="185" t="s">
        <v>1001</v>
      </c>
      <c r="B3309" s="182">
        <v>49000000000</v>
      </c>
      <c r="C3309" s="182">
        <v>42341049272</v>
      </c>
      <c r="D3309" s="182">
        <v>11104775172.16</v>
      </c>
      <c r="E3309" s="182">
        <v>10961637366.16</v>
      </c>
      <c r="F3309" s="183">
        <f t="shared" si="206"/>
        <v>6658950728</v>
      </c>
      <c r="G3309" s="184">
        <f t="shared" si="207"/>
        <v>86.410304636734693</v>
      </c>
      <c r="H3309" s="184">
        <f t="shared" si="204"/>
        <v>22.662806473795918</v>
      </c>
      <c r="I3309" s="184">
        <f t="shared" si="205"/>
        <v>22.370688502367347</v>
      </c>
    </row>
    <row r="3310" spans="1:9" s="2" customFormat="1" x14ac:dyDescent="0.2">
      <c r="A3310" s="185" t="s">
        <v>1002</v>
      </c>
      <c r="B3310" s="182">
        <v>9366503482</v>
      </c>
      <c r="C3310" s="182">
        <v>6150166234.3599997</v>
      </c>
      <c r="D3310" s="182">
        <v>37303333</v>
      </c>
      <c r="E3310" s="182">
        <v>37303333</v>
      </c>
      <c r="F3310" s="183">
        <f t="shared" si="206"/>
        <v>3216337247.6400003</v>
      </c>
      <c r="G3310" s="184">
        <f t="shared" si="207"/>
        <v>65.661281674415974</v>
      </c>
      <c r="H3310" s="184">
        <f t="shared" si="204"/>
        <v>0.39826316268058159</v>
      </c>
      <c r="I3310" s="184">
        <f t="shared" si="205"/>
        <v>0.39826316268058159</v>
      </c>
    </row>
    <row r="3311" spans="1:9" s="2" customFormat="1" x14ac:dyDescent="0.2">
      <c r="A3311" s="185" t="s">
        <v>1003</v>
      </c>
      <c r="B3311" s="182">
        <v>13924057231</v>
      </c>
      <c r="C3311" s="182">
        <v>13923835965</v>
      </c>
      <c r="D3311" s="182">
        <v>0</v>
      </c>
      <c r="E3311" s="182">
        <v>0</v>
      </c>
      <c r="F3311" s="183">
        <f t="shared" si="206"/>
        <v>221266</v>
      </c>
      <c r="G3311" s="184">
        <f t="shared" si="207"/>
        <v>99.998410908571188</v>
      </c>
      <c r="H3311" s="184">
        <f t="shared" si="204"/>
        <v>0</v>
      </c>
      <c r="I3311" s="184">
        <f t="shared" si="205"/>
        <v>0</v>
      </c>
    </row>
    <row r="3312" spans="1:9" s="2" customFormat="1" x14ac:dyDescent="0.2">
      <c r="A3312" s="228" t="s">
        <v>1004</v>
      </c>
      <c r="B3312" s="229">
        <v>4000000000</v>
      </c>
      <c r="C3312" s="229">
        <v>2666751616</v>
      </c>
      <c r="D3312" s="229">
        <v>834782546</v>
      </c>
      <c r="E3312" s="229">
        <v>826096611</v>
      </c>
      <c r="F3312" s="230">
        <f t="shared" si="206"/>
        <v>1333248384</v>
      </c>
      <c r="G3312" s="191">
        <f t="shared" si="207"/>
        <v>66.668790400000006</v>
      </c>
      <c r="H3312" s="191">
        <f t="shared" si="204"/>
        <v>20.86956365</v>
      </c>
      <c r="I3312" s="191">
        <f t="shared" si="205"/>
        <v>20.652415274999999</v>
      </c>
    </row>
    <row r="3313" spans="1:9" s="2" customFormat="1" x14ac:dyDescent="0.2">
      <c r="A3313" s="185" t="s">
        <v>1005</v>
      </c>
      <c r="B3313" s="182">
        <v>26143305135</v>
      </c>
      <c r="C3313" s="182">
        <v>12512400000</v>
      </c>
      <c r="D3313" s="182">
        <v>750439998</v>
      </c>
      <c r="E3313" s="182">
        <v>741693331</v>
      </c>
      <c r="F3313" s="183">
        <f t="shared" si="206"/>
        <v>13630905135</v>
      </c>
      <c r="G3313" s="184">
        <f t="shared" si="207"/>
        <v>47.860819186357247</v>
      </c>
      <c r="H3313" s="184">
        <f t="shared" si="204"/>
        <v>2.8704863219277112</v>
      </c>
      <c r="I3313" s="184">
        <f t="shared" si="205"/>
        <v>2.8370296990759583</v>
      </c>
    </row>
    <row r="3314" spans="1:9" s="2" customFormat="1" x14ac:dyDescent="0.2">
      <c r="A3314" s="171" t="s">
        <v>1006</v>
      </c>
      <c r="B3314" s="172">
        <v>1463771438700</v>
      </c>
      <c r="C3314" s="172">
        <v>483465583444.90002</v>
      </c>
      <c r="D3314" s="172">
        <v>387579556286.27002</v>
      </c>
      <c r="E3314" s="172">
        <v>386639776315.27002</v>
      </c>
      <c r="F3314" s="173">
        <f t="shared" si="206"/>
        <v>980305855255.09998</v>
      </c>
      <c r="G3314" s="174">
        <f t="shared" si="207"/>
        <v>33.028761913422358</v>
      </c>
      <c r="H3314" s="174">
        <f t="shared" si="204"/>
        <v>26.478147205173364</v>
      </c>
      <c r="I3314" s="174">
        <f t="shared" si="205"/>
        <v>26.413944560815537</v>
      </c>
    </row>
    <row r="3315" spans="1:9" s="2" customFormat="1" x14ac:dyDescent="0.2">
      <c r="A3315" s="167" t="s">
        <v>109</v>
      </c>
      <c r="B3315" s="231">
        <v>1224929000000</v>
      </c>
      <c r="C3315" s="231">
        <v>417259608258.26001</v>
      </c>
      <c r="D3315" s="231">
        <v>379776812545.65002</v>
      </c>
      <c r="E3315" s="231">
        <v>378933612574.65002</v>
      </c>
      <c r="F3315" s="232">
        <f t="shared" si="206"/>
        <v>807669391741.73999</v>
      </c>
      <c r="G3315" s="233">
        <f t="shared" si="207"/>
        <v>34.063983158065483</v>
      </c>
      <c r="H3315" s="233">
        <f t="shared" si="204"/>
        <v>31.003985744941136</v>
      </c>
      <c r="I3315" s="233">
        <f t="shared" si="205"/>
        <v>30.935149104531774</v>
      </c>
    </row>
    <row r="3316" spans="1:9" s="2" customFormat="1" x14ac:dyDescent="0.2">
      <c r="A3316" s="171" t="s">
        <v>28</v>
      </c>
      <c r="B3316" s="172">
        <v>1097984000000</v>
      </c>
      <c r="C3316" s="172">
        <v>355042631335</v>
      </c>
      <c r="D3316" s="172">
        <v>355042631335</v>
      </c>
      <c r="E3316" s="172">
        <v>355012194835</v>
      </c>
      <c r="F3316" s="173">
        <f t="shared" si="206"/>
        <v>742941368665</v>
      </c>
      <c r="G3316" s="174">
        <f t="shared" si="207"/>
        <v>32.335865671539842</v>
      </c>
      <c r="H3316" s="174">
        <f t="shared" si="204"/>
        <v>32.335865671539842</v>
      </c>
      <c r="I3316" s="174">
        <f t="shared" si="205"/>
        <v>32.333093636610371</v>
      </c>
    </row>
    <row r="3317" spans="1:9" s="2" customFormat="1" x14ac:dyDescent="0.2">
      <c r="A3317" s="185" t="s">
        <v>110</v>
      </c>
      <c r="B3317" s="182">
        <v>748981738404</v>
      </c>
      <c r="C3317" s="182">
        <v>266799388133</v>
      </c>
      <c r="D3317" s="182">
        <v>266799388133</v>
      </c>
      <c r="E3317" s="182">
        <v>266799388133</v>
      </c>
      <c r="F3317" s="183">
        <f t="shared" si="206"/>
        <v>482182350271</v>
      </c>
      <c r="G3317" s="184">
        <f t="shared" si="207"/>
        <v>35.621614580553192</v>
      </c>
      <c r="H3317" s="184">
        <f t="shared" si="204"/>
        <v>35.621614580553192</v>
      </c>
      <c r="I3317" s="184">
        <f t="shared" si="205"/>
        <v>35.621614580553192</v>
      </c>
    </row>
    <row r="3318" spans="1:9" s="2" customFormat="1" x14ac:dyDescent="0.2">
      <c r="A3318" s="228" t="s">
        <v>111</v>
      </c>
      <c r="B3318" s="229">
        <v>191012000000</v>
      </c>
      <c r="C3318" s="229">
        <v>64403087339</v>
      </c>
      <c r="D3318" s="229">
        <v>64403087339</v>
      </c>
      <c r="E3318" s="229">
        <v>64372650839</v>
      </c>
      <c r="F3318" s="230">
        <f t="shared" si="206"/>
        <v>126608912661</v>
      </c>
      <c r="G3318" s="191">
        <f t="shared" si="207"/>
        <v>33.716775563315394</v>
      </c>
      <c r="H3318" s="191">
        <f t="shared" si="204"/>
        <v>33.716775563315394</v>
      </c>
      <c r="I3318" s="191">
        <f t="shared" si="205"/>
        <v>33.700841224111571</v>
      </c>
    </row>
    <row r="3319" spans="1:9" s="2" customFormat="1" x14ac:dyDescent="0.2">
      <c r="A3319" s="228" t="s">
        <v>112</v>
      </c>
      <c r="B3319" s="229">
        <v>53657261596</v>
      </c>
      <c r="C3319" s="229">
        <v>23840155863</v>
      </c>
      <c r="D3319" s="229">
        <v>23840155863</v>
      </c>
      <c r="E3319" s="229">
        <v>23840155863</v>
      </c>
      <c r="F3319" s="230">
        <f t="shared" si="206"/>
        <v>29817105733</v>
      </c>
      <c r="G3319" s="191">
        <f t="shared" si="207"/>
        <v>44.430437100012604</v>
      </c>
      <c r="H3319" s="191">
        <f t="shared" si="204"/>
        <v>44.430437100012604</v>
      </c>
      <c r="I3319" s="191">
        <f t="shared" si="205"/>
        <v>44.430437100012604</v>
      </c>
    </row>
    <row r="3320" spans="1:9" s="2" customFormat="1" x14ac:dyDescent="0.2">
      <c r="A3320" s="228" t="s">
        <v>217</v>
      </c>
      <c r="B3320" s="229">
        <v>104333000000</v>
      </c>
      <c r="C3320" s="229">
        <v>0</v>
      </c>
      <c r="D3320" s="229">
        <v>0</v>
      </c>
      <c r="E3320" s="229">
        <v>0</v>
      </c>
      <c r="F3320" s="230">
        <f t="shared" si="206"/>
        <v>104333000000</v>
      </c>
      <c r="G3320" s="191">
        <f t="shared" si="207"/>
        <v>0</v>
      </c>
      <c r="H3320" s="191">
        <f t="shared" si="204"/>
        <v>0</v>
      </c>
      <c r="I3320" s="191">
        <f t="shared" si="205"/>
        <v>0</v>
      </c>
    </row>
    <row r="3321" spans="1:9" s="2" customFormat="1" x14ac:dyDescent="0.2">
      <c r="A3321" s="167" t="s">
        <v>29</v>
      </c>
      <c r="B3321" s="231">
        <v>117517000000</v>
      </c>
      <c r="C3321" s="231">
        <v>59537318994.059998</v>
      </c>
      <c r="D3321" s="231">
        <v>22903973451.209999</v>
      </c>
      <c r="E3321" s="231">
        <v>22091209980.209999</v>
      </c>
      <c r="F3321" s="232">
        <f t="shared" si="206"/>
        <v>57979681005.940002</v>
      </c>
      <c r="G3321" s="233">
        <f t="shared" si="207"/>
        <v>50.662728791630144</v>
      </c>
      <c r="H3321" s="233">
        <f t="shared" si="204"/>
        <v>19.489923544006398</v>
      </c>
      <c r="I3321" s="233">
        <f t="shared" si="205"/>
        <v>18.798310014899972</v>
      </c>
    </row>
    <row r="3322" spans="1:9" s="2" customFormat="1" x14ac:dyDescent="0.2">
      <c r="A3322" s="185" t="s">
        <v>113</v>
      </c>
      <c r="B3322" s="182">
        <v>117517000000</v>
      </c>
      <c r="C3322" s="182">
        <v>59537318994.059998</v>
      </c>
      <c r="D3322" s="182">
        <v>22903973451.209999</v>
      </c>
      <c r="E3322" s="182">
        <v>22091209980.209999</v>
      </c>
      <c r="F3322" s="183">
        <f t="shared" si="206"/>
        <v>57979681005.940002</v>
      </c>
      <c r="G3322" s="184">
        <f t="shared" si="207"/>
        <v>50.662728791630144</v>
      </c>
      <c r="H3322" s="184">
        <f t="shared" si="204"/>
        <v>19.489923544006398</v>
      </c>
      <c r="I3322" s="184">
        <f t="shared" si="205"/>
        <v>18.798310014899972</v>
      </c>
    </row>
    <row r="3323" spans="1:9" s="2" customFormat="1" x14ac:dyDescent="0.2">
      <c r="A3323" s="167" t="s">
        <v>30</v>
      </c>
      <c r="B3323" s="231">
        <v>7899000000</v>
      </c>
      <c r="C3323" s="231">
        <v>1425157203.2</v>
      </c>
      <c r="D3323" s="231">
        <v>575707033.44000006</v>
      </c>
      <c r="E3323" s="231">
        <v>575707033.44000006</v>
      </c>
      <c r="F3323" s="232">
        <f t="shared" si="206"/>
        <v>6473842796.8000002</v>
      </c>
      <c r="G3323" s="233">
        <f t="shared" si="207"/>
        <v>18.042248426383086</v>
      </c>
      <c r="H3323" s="233">
        <f t="shared" si="204"/>
        <v>7.2883533794151161</v>
      </c>
      <c r="I3323" s="233">
        <f t="shared" si="205"/>
        <v>7.2883533794151161</v>
      </c>
    </row>
    <row r="3324" spans="1:9" s="2" customFormat="1" x14ac:dyDescent="0.2">
      <c r="A3324" s="228" t="s">
        <v>1007</v>
      </c>
      <c r="B3324" s="229">
        <v>244000000</v>
      </c>
      <c r="C3324" s="229">
        <v>0</v>
      </c>
      <c r="D3324" s="229">
        <v>0</v>
      </c>
      <c r="E3324" s="229">
        <v>0</v>
      </c>
      <c r="F3324" s="230">
        <f t="shared" si="206"/>
        <v>244000000</v>
      </c>
      <c r="G3324" s="191">
        <f t="shared" si="207"/>
        <v>0</v>
      </c>
      <c r="H3324" s="191">
        <f t="shared" si="204"/>
        <v>0</v>
      </c>
      <c r="I3324" s="191">
        <f t="shared" si="205"/>
        <v>0</v>
      </c>
    </row>
    <row r="3325" spans="1:9" s="2" customFormat="1" x14ac:dyDescent="0.2">
      <c r="A3325" s="185" t="s">
        <v>118</v>
      </c>
      <c r="B3325" s="182">
        <v>3489000000</v>
      </c>
      <c r="C3325" s="182">
        <v>1014539220</v>
      </c>
      <c r="D3325" s="182">
        <v>169294795</v>
      </c>
      <c r="E3325" s="182">
        <v>169294795</v>
      </c>
      <c r="F3325" s="183">
        <f t="shared" si="206"/>
        <v>2474460780</v>
      </c>
      <c r="G3325" s="184">
        <f t="shared" si="207"/>
        <v>29.078223559759241</v>
      </c>
      <c r="H3325" s="184">
        <f t="shared" si="204"/>
        <v>4.8522440527371735</v>
      </c>
      <c r="I3325" s="184">
        <f t="shared" si="205"/>
        <v>4.8522440527371735</v>
      </c>
    </row>
    <row r="3326" spans="1:9" s="2" customFormat="1" x14ac:dyDescent="0.2">
      <c r="A3326" s="228" t="s">
        <v>123</v>
      </c>
      <c r="B3326" s="229">
        <v>51000000</v>
      </c>
      <c r="C3326" s="229">
        <v>49000000</v>
      </c>
      <c r="D3326" s="229">
        <v>44794255.240000002</v>
      </c>
      <c r="E3326" s="229">
        <v>44794255.240000002</v>
      </c>
      <c r="F3326" s="230">
        <f t="shared" si="206"/>
        <v>2000000</v>
      </c>
      <c r="G3326" s="191">
        <f t="shared" si="207"/>
        <v>96.078431372549019</v>
      </c>
      <c r="H3326" s="191">
        <f t="shared" si="204"/>
        <v>87.831873019607841</v>
      </c>
      <c r="I3326" s="191">
        <f t="shared" si="205"/>
        <v>87.831873019607841</v>
      </c>
    </row>
    <row r="3327" spans="1:9" s="2" customFormat="1" x14ac:dyDescent="0.2">
      <c r="A3327" s="185" t="s">
        <v>124</v>
      </c>
      <c r="B3327" s="182">
        <v>4115000000</v>
      </c>
      <c r="C3327" s="182">
        <v>361617983.19999999</v>
      </c>
      <c r="D3327" s="182">
        <v>361617983.19999999</v>
      </c>
      <c r="E3327" s="182">
        <v>361617983.19999999</v>
      </c>
      <c r="F3327" s="183">
        <f t="shared" si="206"/>
        <v>3753382016.8000002</v>
      </c>
      <c r="G3327" s="184">
        <f t="shared" si="207"/>
        <v>8.7878003207776434</v>
      </c>
      <c r="H3327" s="184">
        <f t="shared" si="204"/>
        <v>8.7878003207776434</v>
      </c>
      <c r="I3327" s="184">
        <f t="shared" si="205"/>
        <v>8.7878003207776434</v>
      </c>
    </row>
    <row r="3328" spans="1:9" s="2" customFormat="1" x14ac:dyDescent="0.2">
      <c r="A3328" s="167" t="s">
        <v>127</v>
      </c>
      <c r="B3328" s="231">
        <v>1529000000</v>
      </c>
      <c r="C3328" s="231">
        <v>1254500726</v>
      </c>
      <c r="D3328" s="231">
        <v>1254500726</v>
      </c>
      <c r="E3328" s="231">
        <v>1254500726</v>
      </c>
      <c r="F3328" s="232">
        <f t="shared" si="206"/>
        <v>274499274</v>
      </c>
      <c r="G3328" s="233">
        <f t="shared" si="207"/>
        <v>82.047137083060832</v>
      </c>
      <c r="H3328" s="233">
        <f t="shared" si="204"/>
        <v>82.047137083060832</v>
      </c>
      <c r="I3328" s="233">
        <f t="shared" si="205"/>
        <v>82.047137083060832</v>
      </c>
    </row>
    <row r="3329" spans="1:9" s="2" customFormat="1" x14ac:dyDescent="0.2">
      <c r="A3329" s="185" t="s">
        <v>128</v>
      </c>
      <c r="B3329" s="182">
        <v>1422000000</v>
      </c>
      <c r="C3329" s="182">
        <v>1254500726</v>
      </c>
      <c r="D3329" s="182">
        <v>1254500726</v>
      </c>
      <c r="E3329" s="182">
        <v>1254500726</v>
      </c>
      <c r="F3329" s="183">
        <f t="shared" si="206"/>
        <v>167499274</v>
      </c>
      <c r="G3329" s="184">
        <f t="shared" si="207"/>
        <v>88.220866807313641</v>
      </c>
      <c r="H3329" s="184">
        <f t="shared" si="204"/>
        <v>88.220866807313641</v>
      </c>
      <c r="I3329" s="184">
        <f t="shared" si="205"/>
        <v>88.220866807313641</v>
      </c>
    </row>
    <row r="3330" spans="1:9" s="2" customFormat="1" x14ac:dyDescent="0.2">
      <c r="A3330" s="185" t="s">
        <v>129</v>
      </c>
      <c r="B3330" s="182">
        <v>67000000</v>
      </c>
      <c r="C3330" s="182">
        <v>0</v>
      </c>
      <c r="D3330" s="182">
        <v>0</v>
      </c>
      <c r="E3330" s="182">
        <v>0</v>
      </c>
      <c r="F3330" s="183">
        <f t="shared" si="206"/>
        <v>67000000</v>
      </c>
      <c r="G3330" s="184">
        <f t="shared" si="207"/>
        <v>0</v>
      </c>
      <c r="H3330" s="184">
        <f t="shared" si="204"/>
        <v>0</v>
      </c>
      <c r="I3330" s="184">
        <f t="shared" si="205"/>
        <v>0</v>
      </c>
    </row>
    <row r="3331" spans="1:9" s="2" customFormat="1" x14ac:dyDescent="0.2">
      <c r="A3331" s="228" t="s">
        <v>350</v>
      </c>
      <c r="B3331" s="229">
        <v>40000000</v>
      </c>
      <c r="C3331" s="229">
        <v>0</v>
      </c>
      <c r="D3331" s="229">
        <v>0</v>
      </c>
      <c r="E3331" s="229">
        <v>0</v>
      </c>
      <c r="F3331" s="230">
        <f t="shared" si="206"/>
        <v>40000000</v>
      </c>
      <c r="G3331" s="191">
        <f t="shared" si="207"/>
        <v>0</v>
      </c>
      <c r="H3331" s="191">
        <f t="shared" si="204"/>
        <v>0</v>
      </c>
      <c r="I3331" s="191">
        <f t="shared" si="205"/>
        <v>0</v>
      </c>
    </row>
    <row r="3332" spans="1:9" s="2" customFormat="1" x14ac:dyDescent="0.2">
      <c r="A3332" s="167" t="s">
        <v>131</v>
      </c>
      <c r="B3332" s="231">
        <v>238842438700</v>
      </c>
      <c r="C3332" s="231">
        <v>66205975186.639999</v>
      </c>
      <c r="D3332" s="231">
        <v>7802743740.6199999</v>
      </c>
      <c r="E3332" s="231">
        <v>7706163740.6199999</v>
      </c>
      <c r="F3332" s="232">
        <f t="shared" si="206"/>
        <v>172636463513.35999</v>
      </c>
      <c r="G3332" s="233">
        <f t="shared" si="207"/>
        <v>27.719519004660036</v>
      </c>
      <c r="H3332" s="233">
        <f t="shared" si="204"/>
        <v>3.2669000463609823</v>
      </c>
      <c r="I3332" s="233">
        <f t="shared" si="205"/>
        <v>3.2264633465325607</v>
      </c>
    </row>
    <row r="3333" spans="1:9" s="2" customFormat="1" x14ac:dyDescent="0.2">
      <c r="A3333" s="167" t="s">
        <v>1659</v>
      </c>
      <c r="B3333" s="231">
        <v>238842438700</v>
      </c>
      <c r="C3333" s="231">
        <v>66205975186.639999</v>
      </c>
      <c r="D3333" s="231">
        <v>7802743740.6199999</v>
      </c>
      <c r="E3333" s="231">
        <v>7706163740.6199999</v>
      </c>
      <c r="F3333" s="232">
        <f t="shared" si="206"/>
        <v>172636463513.35999</v>
      </c>
      <c r="G3333" s="233">
        <f t="shared" si="207"/>
        <v>27.719519004660036</v>
      </c>
      <c r="H3333" s="233">
        <f t="shared" si="204"/>
        <v>3.2669000463609823</v>
      </c>
      <c r="I3333" s="233">
        <f t="shared" si="205"/>
        <v>3.2264633465325607</v>
      </c>
    </row>
    <row r="3334" spans="1:9" s="2" customFormat="1" x14ac:dyDescent="0.2">
      <c r="A3334" s="228" t="s">
        <v>1002</v>
      </c>
      <c r="B3334" s="229">
        <v>32445000000</v>
      </c>
      <c r="C3334" s="229">
        <v>2000000000</v>
      </c>
      <c r="D3334" s="229">
        <v>0</v>
      </c>
      <c r="E3334" s="229">
        <v>0</v>
      </c>
      <c r="F3334" s="230">
        <f t="shared" si="206"/>
        <v>30445000000</v>
      </c>
      <c r="G3334" s="191">
        <f t="shared" si="207"/>
        <v>6.1642780089382034</v>
      </c>
      <c r="H3334" s="191">
        <f t="shared" si="204"/>
        <v>0</v>
      </c>
      <c r="I3334" s="191">
        <f t="shared" si="205"/>
        <v>0</v>
      </c>
    </row>
    <row r="3335" spans="1:9" s="2" customFormat="1" x14ac:dyDescent="0.2">
      <c r="A3335" s="228" t="s">
        <v>1003</v>
      </c>
      <c r="B3335" s="229">
        <v>66781783486</v>
      </c>
      <c r="C3335" s="229">
        <v>8805815297</v>
      </c>
      <c r="D3335" s="229">
        <v>965247838</v>
      </c>
      <c r="E3335" s="229">
        <v>965247838</v>
      </c>
      <c r="F3335" s="230">
        <f t="shared" si="206"/>
        <v>57975968189</v>
      </c>
      <c r="G3335" s="191">
        <f t="shared" si="207"/>
        <v>13.185954069115322</v>
      </c>
      <c r="H3335" s="191">
        <f t="shared" ref="H3335:H3398" si="208">IFERROR(IF(D3335&gt;0,+D3335/B3335*100,0),0)</f>
        <v>1.445375950767102</v>
      </c>
      <c r="I3335" s="191">
        <f t="shared" ref="I3335:I3398" si="209">IFERROR(IF(E3335&gt;0,+E3335/B3335*100,0),0)</f>
        <v>1.445375950767102</v>
      </c>
    </row>
    <row r="3336" spans="1:9" s="2" customFormat="1" x14ac:dyDescent="0.2">
      <c r="A3336" s="185" t="s">
        <v>1008</v>
      </c>
      <c r="B3336" s="182">
        <v>43690583700</v>
      </c>
      <c r="C3336" s="182">
        <v>11833766132</v>
      </c>
      <c r="D3336" s="182">
        <v>779116000</v>
      </c>
      <c r="E3336" s="182">
        <v>690536000</v>
      </c>
      <c r="F3336" s="183">
        <f t="shared" si="206"/>
        <v>31856817568</v>
      </c>
      <c r="G3336" s="184">
        <f t="shared" si="207"/>
        <v>27.085392617448594</v>
      </c>
      <c r="H3336" s="184">
        <f t="shared" si="208"/>
        <v>1.783258391212567</v>
      </c>
      <c r="I3336" s="184">
        <f t="shared" si="209"/>
        <v>1.5805144759372942</v>
      </c>
    </row>
    <row r="3337" spans="1:9" s="2" customFormat="1" x14ac:dyDescent="0.2">
      <c r="A3337" s="185" t="s">
        <v>1009</v>
      </c>
      <c r="B3337" s="182">
        <v>7835234616</v>
      </c>
      <c r="C3337" s="182">
        <v>5993831196</v>
      </c>
      <c r="D3337" s="182">
        <v>0</v>
      </c>
      <c r="E3337" s="182">
        <v>0</v>
      </c>
      <c r="F3337" s="183">
        <f t="shared" ref="F3337:F3400" si="210">+B3337-C3337</f>
        <v>1841403420</v>
      </c>
      <c r="G3337" s="184">
        <f t="shared" ref="G3337:G3400" si="211">IFERROR(IF(C3337&gt;0,+C3337/B3337*100,0),0)</f>
        <v>76.498426527780694</v>
      </c>
      <c r="H3337" s="184">
        <f t="shared" si="208"/>
        <v>0</v>
      </c>
      <c r="I3337" s="184">
        <f t="shared" si="209"/>
        <v>0</v>
      </c>
    </row>
    <row r="3338" spans="1:9" s="2" customFormat="1" x14ac:dyDescent="0.2">
      <c r="A3338" s="185" t="s">
        <v>1010</v>
      </c>
      <c r="B3338" s="182">
        <v>3100000000</v>
      </c>
      <c r="C3338" s="182">
        <v>1600000000</v>
      </c>
      <c r="D3338" s="182">
        <v>0</v>
      </c>
      <c r="E3338" s="182">
        <v>0</v>
      </c>
      <c r="F3338" s="183">
        <f t="shared" si="210"/>
        <v>1500000000</v>
      </c>
      <c r="G3338" s="184">
        <f t="shared" si="211"/>
        <v>51.612903225806448</v>
      </c>
      <c r="H3338" s="184">
        <f t="shared" si="208"/>
        <v>0</v>
      </c>
      <c r="I3338" s="184">
        <f t="shared" si="209"/>
        <v>0</v>
      </c>
    </row>
    <row r="3339" spans="1:9" s="2" customFormat="1" x14ac:dyDescent="0.2">
      <c r="A3339" s="185" t="s">
        <v>1011</v>
      </c>
      <c r="B3339" s="182">
        <v>1261515819</v>
      </c>
      <c r="C3339" s="182">
        <v>0</v>
      </c>
      <c r="D3339" s="182">
        <v>0</v>
      </c>
      <c r="E3339" s="182">
        <v>0</v>
      </c>
      <c r="F3339" s="183">
        <f t="shared" si="210"/>
        <v>1261515819</v>
      </c>
      <c r="G3339" s="184">
        <f t="shared" si="211"/>
        <v>0</v>
      </c>
      <c r="H3339" s="184">
        <f t="shared" si="208"/>
        <v>0</v>
      </c>
      <c r="I3339" s="184">
        <f t="shared" si="209"/>
        <v>0</v>
      </c>
    </row>
    <row r="3340" spans="1:9" s="2" customFormat="1" x14ac:dyDescent="0.2">
      <c r="A3340" s="228" t="s">
        <v>1012</v>
      </c>
      <c r="B3340" s="229">
        <v>5356000000</v>
      </c>
      <c r="C3340" s="229">
        <v>3431070000</v>
      </c>
      <c r="D3340" s="229">
        <v>1820000</v>
      </c>
      <c r="E3340" s="229">
        <v>1820000</v>
      </c>
      <c r="F3340" s="230">
        <f t="shared" si="210"/>
        <v>1924930000</v>
      </c>
      <c r="G3340" s="191">
        <f t="shared" si="211"/>
        <v>64.060306198655709</v>
      </c>
      <c r="H3340" s="191">
        <f t="shared" si="208"/>
        <v>3.3980582524271843E-2</v>
      </c>
      <c r="I3340" s="191">
        <f t="shared" si="209"/>
        <v>3.3980582524271843E-2</v>
      </c>
    </row>
    <row r="3341" spans="1:9" s="2" customFormat="1" x14ac:dyDescent="0.2">
      <c r="A3341" s="228" t="s">
        <v>1013</v>
      </c>
      <c r="B3341" s="229">
        <v>8392321079</v>
      </c>
      <c r="C3341" s="229">
        <v>8372094382</v>
      </c>
      <c r="D3341" s="229">
        <v>4681534936.6199999</v>
      </c>
      <c r="E3341" s="229">
        <v>4681534936.6199999</v>
      </c>
      <c r="F3341" s="230">
        <f t="shared" si="210"/>
        <v>20226697</v>
      </c>
      <c r="G3341" s="191">
        <f t="shared" si="211"/>
        <v>99.758985663088922</v>
      </c>
      <c r="H3341" s="191">
        <f t="shared" si="208"/>
        <v>55.783553710004561</v>
      </c>
      <c r="I3341" s="191">
        <f t="shared" si="209"/>
        <v>55.783553710004561</v>
      </c>
    </row>
    <row r="3342" spans="1:9" s="2" customFormat="1" x14ac:dyDescent="0.2">
      <c r="A3342" s="228" t="s">
        <v>1014</v>
      </c>
      <c r="B3342" s="229">
        <v>49380000000</v>
      </c>
      <c r="C3342" s="229">
        <v>5144431697.6399994</v>
      </c>
      <c r="D3342" s="229">
        <v>991864966</v>
      </c>
      <c r="E3342" s="229">
        <v>983864966</v>
      </c>
      <c r="F3342" s="230">
        <f t="shared" si="210"/>
        <v>44235568302.360001</v>
      </c>
      <c r="G3342" s="191">
        <f t="shared" si="211"/>
        <v>10.418047180315916</v>
      </c>
      <c r="H3342" s="191">
        <f t="shared" si="208"/>
        <v>2.0086370311867152</v>
      </c>
      <c r="I3342" s="191">
        <f t="shared" si="209"/>
        <v>1.9924361401377075</v>
      </c>
    </row>
    <row r="3343" spans="1:9" s="2" customFormat="1" x14ac:dyDescent="0.2">
      <c r="A3343" s="228" t="s">
        <v>1015</v>
      </c>
      <c r="B3343" s="229">
        <v>20600000000</v>
      </c>
      <c r="C3343" s="229">
        <v>19024966482</v>
      </c>
      <c r="D3343" s="229">
        <v>383160000</v>
      </c>
      <c r="E3343" s="229">
        <v>383160000</v>
      </c>
      <c r="F3343" s="230">
        <f t="shared" si="210"/>
        <v>1575033518</v>
      </c>
      <c r="G3343" s="191">
        <f t="shared" si="211"/>
        <v>92.354206223300977</v>
      </c>
      <c r="H3343" s="191">
        <f t="shared" si="208"/>
        <v>1.8599999999999999</v>
      </c>
      <c r="I3343" s="191">
        <f t="shared" si="209"/>
        <v>1.8599999999999999</v>
      </c>
    </row>
    <row r="3344" spans="1:9" s="2" customFormat="1" x14ac:dyDescent="0.2">
      <c r="A3344" s="167" t="s">
        <v>1016</v>
      </c>
      <c r="B3344" s="231">
        <v>126176000000</v>
      </c>
      <c r="C3344" s="231">
        <v>60012476307.699997</v>
      </c>
      <c r="D3344" s="231">
        <v>53934159661.449997</v>
      </c>
      <c r="E3344" s="231">
        <v>53930354009.449997</v>
      </c>
      <c r="F3344" s="232">
        <f t="shared" si="210"/>
        <v>66163523692.300003</v>
      </c>
      <c r="G3344" s="233">
        <f t="shared" si="211"/>
        <v>47.562512924565688</v>
      </c>
      <c r="H3344" s="233">
        <f t="shared" si="208"/>
        <v>42.745181065693949</v>
      </c>
      <c r="I3344" s="233">
        <f t="shared" si="209"/>
        <v>42.74216491999271</v>
      </c>
    </row>
    <row r="3345" spans="1:9" s="2" customFormat="1" x14ac:dyDescent="0.2">
      <c r="A3345" s="167" t="s">
        <v>109</v>
      </c>
      <c r="B3345" s="231">
        <v>126176000000</v>
      </c>
      <c r="C3345" s="231">
        <v>60012476307.699997</v>
      </c>
      <c r="D3345" s="231">
        <v>53934159661.449997</v>
      </c>
      <c r="E3345" s="231">
        <v>53930354009.449997</v>
      </c>
      <c r="F3345" s="232">
        <f t="shared" si="210"/>
        <v>66163523692.300003</v>
      </c>
      <c r="G3345" s="233">
        <f t="shared" si="211"/>
        <v>47.562512924565688</v>
      </c>
      <c r="H3345" s="233">
        <f t="shared" si="208"/>
        <v>42.745181065693949</v>
      </c>
      <c r="I3345" s="233">
        <f t="shared" si="209"/>
        <v>42.74216491999271</v>
      </c>
    </row>
    <row r="3346" spans="1:9" s="2" customFormat="1" x14ac:dyDescent="0.2">
      <c r="A3346" s="167" t="s">
        <v>28</v>
      </c>
      <c r="B3346" s="231">
        <v>16062000000</v>
      </c>
      <c r="C3346" s="231">
        <v>6451842454</v>
      </c>
      <c r="D3346" s="231">
        <v>6450688449</v>
      </c>
      <c r="E3346" s="231">
        <v>6446882797</v>
      </c>
      <c r="F3346" s="232">
        <f t="shared" si="210"/>
        <v>9610157546</v>
      </c>
      <c r="G3346" s="233">
        <f t="shared" si="211"/>
        <v>40.168362931141829</v>
      </c>
      <c r="H3346" s="233">
        <f t="shared" si="208"/>
        <v>40.1611782405678</v>
      </c>
      <c r="I3346" s="233">
        <f t="shared" si="209"/>
        <v>40.137484727929277</v>
      </c>
    </row>
    <row r="3347" spans="1:9" s="2" customFormat="1" x14ac:dyDescent="0.2">
      <c r="A3347" s="228" t="s">
        <v>110</v>
      </c>
      <c r="B3347" s="229">
        <v>11448000000</v>
      </c>
      <c r="C3347" s="229">
        <v>4844254186</v>
      </c>
      <c r="D3347" s="229">
        <v>4843100181</v>
      </c>
      <c r="E3347" s="229">
        <v>4839294529</v>
      </c>
      <c r="F3347" s="230">
        <f t="shared" si="210"/>
        <v>6603745814</v>
      </c>
      <c r="G3347" s="191">
        <f t="shared" si="211"/>
        <v>42.315288137665966</v>
      </c>
      <c r="H3347" s="191">
        <f t="shared" si="208"/>
        <v>42.305207730607968</v>
      </c>
      <c r="I3347" s="191">
        <f t="shared" si="209"/>
        <v>42.27196478860936</v>
      </c>
    </row>
    <row r="3348" spans="1:9" s="2" customFormat="1" x14ac:dyDescent="0.2">
      <c r="A3348" s="185" t="s">
        <v>111</v>
      </c>
      <c r="B3348" s="182">
        <v>3067000000</v>
      </c>
      <c r="C3348" s="182">
        <v>1126664100</v>
      </c>
      <c r="D3348" s="182">
        <v>1126664100</v>
      </c>
      <c r="E3348" s="182">
        <v>1126664100</v>
      </c>
      <c r="F3348" s="183">
        <f t="shared" si="210"/>
        <v>1940335900</v>
      </c>
      <c r="G3348" s="184">
        <f t="shared" si="211"/>
        <v>36.735053798500161</v>
      </c>
      <c r="H3348" s="184">
        <f t="shared" si="208"/>
        <v>36.735053798500161</v>
      </c>
      <c r="I3348" s="184">
        <f t="shared" si="209"/>
        <v>36.735053798500161</v>
      </c>
    </row>
    <row r="3349" spans="1:9" s="2" customFormat="1" x14ac:dyDescent="0.2">
      <c r="A3349" s="228" t="s">
        <v>112</v>
      </c>
      <c r="B3349" s="229">
        <v>1547000000</v>
      </c>
      <c r="C3349" s="229">
        <v>480924168</v>
      </c>
      <c r="D3349" s="229">
        <v>480924168</v>
      </c>
      <c r="E3349" s="229">
        <v>480924168</v>
      </c>
      <c r="F3349" s="230">
        <f t="shared" si="210"/>
        <v>1066075832</v>
      </c>
      <c r="G3349" s="191">
        <f t="shared" si="211"/>
        <v>31.087535100193925</v>
      </c>
      <c r="H3349" s="191">
        <f t="shared" si="208"/>
        <v>31.087535100193925</v>
      </c>
      <c r="I3349" s="191">
        <f t="shared" si="209"/>
        <v>31.087535100193925</v>
      </c>
    </row>
    <row r="3350" spans="1:9" s="2" customFormat="1" x14ac:dyDescent="0.2">
      <c r="A3350" s="167" t="s">
        <v>29</v>
      </c>
      <c r="B3350" s="231">
        <v>6322000000</v>
      </c>
      <c r="C3350" s="231">
        <v>3919744856.48</v>
      </c>
      <c r="D3350" s="231">
        <v>469767400.74000001</v>
      </c>
      <c r="E3350" s="231">
        <v>469767400.74000001</v>
      </c>
      <c r="F3350" s="232">
        <f t="shared" si="210"/>
        <v>2402255143.52</v>
      </c>
      <c r="G3350" s="233">
        <f t="shared" si="211"/>
        <v>62.001658596646635</v>
      </c>
      <c r="H3350" s="233">
        <f t="shared" si="208"/>
        <v>7.4306770126542228</v>
      </c>
      <c r="I3350" s="233">
        <f t="shared" si="209"/>
        <v>7.4306770126542228</v>
      </c>
    </row>
    <row r="3351" spans="1:9" s="2" customFormat="1" x14ac:dyDescent="0.2">
      <c r="A3351" s="185" t="s">
        <v>113</v>
      </c>
      <c r="B3351" s="182">
        <v>6322000000</v>
      </c>
      <c r="C3351" s="182">
        <v>3919744856.48</v>
      </c>
      <c r="D3351" s="182">
        <v>469767400.74000001</v>
      </c>
      <c r="E3351" s="182">
        <v>469767400.74000001</v>
      </c>
      <c r="F3351" s="183">
        <f t="shared" si="210"/>
        <v>2402255143.52</v>
      </c>
      <c r="G3351" s="184">
        <f t="shared" si="211"/>
        <v>62.001658596646635</v>
      </c>
      <c r="H3351" s="184">
        <f t="shared" si="208"/>
        <v>7.4306770126542228</v>
      </c>
      <c r="I3351" s="184">
        <f t="shared" si="209"/>
        <v>7.4306770126542228</v>
      </c>
    </row>
    <row r="3352" spans="1:9" s="2" customFormat="1" x14ac:dyDescent="0.2">
      <c r="A3352" s="167" t="s">
        <v>30</v>
      </c>
      <c r="B3352" s="231">
        <v>6802000000</v>
      </c>
      <c r="C3352" s="231">
        <v>4355550106.9099998</v>
      </c>
      <c r="D3352" s="231">
        <v>1746879277.4000001</v>
      </c>
      <c r="E3352" s="231">
        <v>1746879277.4000001</v>
      </c>
      <c r="F3352" s="232">
        <f t="shared" si="210"/>
        <v>2446449893.0900002</v>
      </c>
      <c r="G3352" s="233">
        <f t="shared" si="211"/>
        <v>64.033374109232582</v>
      </c>
      <c r="H3352" s="233">
        <f t="shared" si="208"/>
        <v>25.681847653631284</v>
      </c>
      <c r="I3352" s="233">
        <f t="shared" si="209"/>
        <v>25.681847653631284</v>
      </c>
    </row>
    <row r="3353" spans="1:9" s="2" customFormat="1" x14ac:dyDescent="0.2">
      <c r="A3353" s="185" t="s">
        <v>118</v>
      </c>
      <c r="B3353" s="182">
        <v>64000000</v>
      </c>
      <c r="C3353" s="182">
        <v>4886937</v>
      </c>
      <c r="D3353" s="182">
        <v>4432309</v>
      </c>
      <c r="E3353" s="182">
        <v>4432309</v>
      </c>
      <c r="F3353" s="183">
        <f t="shared" si="210"/>
        <v>59113063</v>
      </c>
      <c r="G3353" s="184">
        <f t="shared" si="211"/>
        <v>7.6358390624999997</v>
      </c>
      <c r="H3353" s="184">
        <f t="shared" si="208"/>
        <v>6.9254828125000003</v>
      </c>
      <c r="I3353" s="184">
        <f t="shared" si="209"/>
        <v>6.9254828125000003</v>
      </c>
    </row>
    <row r="3354" spans="1:9" s="2" customFormat="1" x14ac:dyDescent="0.2">
      <c r="A3354" s="185" t="s">
        <v>1017</v>
      </c>
      <c r="B3354" s="182">
        <v>6172000000</v>
      </c>
      <c r="C3354" s="182">
        <v>4350663169.9099998</v>
      </c>
      <c r="D3354" s="182">
        <v>1742446968.4000001</v>
      </c>
      <c r="E3354" s="182">
        <v>1742446968.4000001</v>
      </c>
      <c r="F3354" s="183">
        <f t="shared" si="210"/>
        <v>1821336830.0900002</v>
      </c>
      <c r="G3354" s="184">
        <f t="shared" si="211"/>
        <v>70.490330037427086</v>
      </c>
      <c r="H3354" s="184">
        <f t="shared" si="208"/>
        <v>28.231480369410239</v>
      </c>
      <c r="I3354" s="184">
        <f t="shared" si="209"/>
        <v>28.231480369410239</v>
      </c>
    </row>
    <row r="3355" spans="1:9" s="2" customFormat="1" x14ac:dyDescent="0.2">
      <c r="A3355" s="185" t="s">
        <v>124</v>
      </c>
      <c r="B3355" s="182">
        <v>566000000</v>
      </c>
      <c r="C3355" s="182">
        <v>0</v>
      </c>
      <c r="D3355" s="182">
        <v>0</v>
      </c>
      <c r="E3355" s="182">
        <v>0</v>
      </c>
      <c r="F3355" s="183">
        <f t="shared" si="210"/>
        <v>566000000</v>
      </c>
      <c r="G3355" s="184">
        <f t="shared" si="211"/>
        <v>0</v>
      </c>
      <c r="H3355" s="184">
        <f t="shared" si="208"/>
        <v>0</v>
      </c>
      <c r="I3355" s="184">
        <f t="shared" si="209"/>
        <v>0</v>
      </c>
    </row>
    <row r="3356" spans="1:9" s="2" customFormat="1" x14ac:dyDescent="0.2">
      <c r="A3356" s="171" t="s">
        <v>32</v>
      </c>
      <c r="B3356" s="172">
        <v>17750000000</v>
      </c>
      <c r="C3356" s="172">
        <v>1786962261</v>
      </c>
      <c r="D3356" s="172">
        <v>1786962261</v>
      </c>
      <c r="E3356" s="172">
        <v>1786962261</v>
      </c>
      <c r="F3356" s="173">
        <f t="shared" si="210"/>
        <v>15963037739</v>
      </c>
      <c r="G3356" s="174">
        <f t="shared" si="211"/>
        <v>10.06739301971831</v>
      </c>
      <c r="H3356" s="174">
        <f t="shared" si="208"/>
        <v>10.06739301971831</v>
      </c>
      <c r="I3356" s="174">
        <f t="shared" si="209"/>
        <v>10.06739301971831</v>
      </c>
    </row>
    <row r="3357" spans="1:9" s="2" customFormat="1" x14ac:dyDescent="0.2">
      <c r="A3357" s="185" t="s">
        <v>1018</v>
      </c>
      <c r="B3357" s="182">
        <v>17750000000</v>
      </c>
      <c r="C3357" s="182">
        <v>1786962261</v>
      </c>
      <c r="D3357" s="182">
        <v>1786962261</v>
      </c>
      <c r="E3357" s="182">
        <v>1786962261</v>
      </c>
      <c r="F3357" s="183">
        <f t="shared" si="210"/>
        <v>15963037739</v>
      </c>
      <c r="G3357" s="184">
        <f t="shared" si="211"/>
        <v>10.06739301971831</v>
      </c>
      <c r="H3357" s="184">
        <f t="shared" si="208"/>
        <v>10.06739301971831</v>
      </c>
      <c r="I3357" s="184">
        <f t="shared" si="209"/>
        <v>10.06739301971831</v>
      </c>
    </row>
    <row r="3358" spans="1:9" s="2" customFormat="1" x14ac:dyDescent="0.2">
      <c r="A3358" s="167" t="s">
        <v>33</v>
      </c>
      <c r="B3358" s="231">
        <v>79179000000</v>
      </c>
      <c r="C3358" s="231">
        <v>43443983629.309998</v>
      </c>
      <c r="D3358" s="231">
        <v>43425469273.309998</v>
      </c>
      <c r="E3358" s="231">
        <v>43425469273.309998</v>
      </c>
      <c r="F3358" s="232">
        <f t="shared" si="210"/>
        <v>35735016370.690002</v>
      </c>
      <c r="G3358" s="233">
        <f t="shared" si="211"/>
        <v>54.868063033518986</v>
      </c>
      <c r="H3358" s="233">
        <f t="shared" si="208"/>
        <v>54.844680121383192</v>
      </c>
      <c r="I3358" s="233">
        <f t="shared" si="209"/>
        <v>54.844680121383192</v>
      </c>
    </row>
    <row r="3359" spans="1:9" s="2" customFormat="1" x14ac:dyDescent="0.2">
      <c r="A3359" s="228" t="s">
        <v>380</v>
      </c>
      <c r="B3359" s="229">
        <v>79179000000</v>
      </c>
      <c r="C3359" s="229">
        <v>43443983629.309998</v>
      </c>
      <c r="D3359" s="229">
        <v>43425469273.309998</v>
      </c>
      <c r="E3359" s="229">
        <v>43425469273.309998</v>
      </c>
      <c r="F3359" s="230">
        <f t="shared" si="210"/>
        <v>35735016370.690002</v>
      </c>
      <c r="G3359" s="191">
        <f t="shared" si="211"/>
        <v>54.868063033518986</v>
      </c>
      <c r="H3359" s="191">
        <f t="shared" si="208"/>
        <v>54.844680121383192</v>
      </c>
      <c r="I3359" s="191">
        <f t="shared" si="209"/>
        <v>54.844680121383192</v>
      </c>
    </row>
    <row r="3360" spans="1:9" s="2" customFormat="1" x14ac:dyDescent="0.2">
      <c r="A3360" s="171" t="s">
        <v>127</v>
      </c>
      <c r="B3360" s="172">
        <v>61000000</v>
      </c>
      <c r="C3360" s="172">
        <v>54393000</v>
      </c>
      <c r="D3360" s="172">
        <v>54393000</v>
      </c>
      <c r="E3360" s="172">
        <v>54393000</v>
      </c>
      <c r="F3360" s="173">
        <f t="shared" si="210"/>
        <v>6607000</v>
      </c>
      <c r="G3360" s="174">
        <f t="shared" si="211"/>
        <v>89.168852459016392</v>
      </c>
      <c r="H3360" s="174">
        <f t="shared" si="208"/>
        <v>89.168852459016392</v>
      </c>
      <c r="I3360" s="174">
        <f t="shared" si="209"/>
        <v>89.168852459016392</v>
      </c>
    </row>
    <row r="3361" spans="1:9" s="2" customFormat="1" x14ac:dyDescent="0.2">
      <c r="A3361" s="185" t="s">
        <v>128</v>
      </c>
      <c r="B3361" s="182">
        <v>61000000</v>
      </c>
      <c r="C3361" s="182">
        <v>54393000</v>
      </c>
      <c r="D3361" s="182">
        <v>54393000</v>
      </c>
      <c r="E3361" s="182">
        <v>54393000</v>
      </c>
      <c r="F3361" s="183">
        <f t="shared" si="210"/>
        <v>6607000</v>
      </c>
      <c r="G3361" s="184">
        <f t="shared" si="211"/>
        <v>89.168852459016392</v>
      </c>
      <c r="H3361" s="184">
        <f t="shared" si="208"/>
        <v>89.168852459016392</v>
      </c>
      <c r="I3361" s="184">
        <f t="shared" si="209"/>
        <v>89.168852459016392</v>
      </c>
    </row>
    <row r="3362" spans="1:9" s="2" customFormat="1" x14ac:dyDescent="0.2">
      <c r="A3362" s="167" t="s">
        <v>1019</v>
      </c>
      <c r="B3362" s="231">
        <v>59355000000</v>
      </c>
      <c r="C3362" s="231">
        <v>25974201703.239998</v>
      </c>
      <c r="D3362" s="231">
        <v>18655875620.139999</v>
      </c>
      <c r="E3362" s="231">
        <v>18528439948.139999</v>
      </c>
      <c r="F3362" s="232">
        <f t="shared" si="210"/>
        <v>33380798296.760002</v>
      </c>
      <c r="G3362" s="233">
        <f t="shared" si="211"/>
        <v>43.760764389251108</v>
      </c>
      <c r="H3362" s="233">
        <f t="shared" si="208"/>
        <v>31.431009384449499</v>
      </c>
      <c r="I3362" s="233">
        <f t="shared" si="209"/>
        <v>31.216308563962595</v>
      </c>
    </row>
    <row r="3363" spans="1:9" s="2" customFormat="1" x14ac:dyDescent="0.2">
      <c r="A3363" s="167" t="s">
        <v>109</v>
      </c>
      <c r="B3363" s="231">
        <v>46252000000</v>
      </c>
      <c r="C3363" s="231">
        <v>19163758674.75</v>
      </c>
      <c r="D3363" s="231">
        <v>16447329331.23</v>
      </c>
      <c r="E3363" s="231">
        <v>16319893659.23</v>
      </c>
      <c r="F3363" s="232">
        <f t="shared" si="210"/>
        <v>27088241325.25</v>
      </c>
      <c r="G3363" s="233">
        <f t="shared" si="211"/>
        <v>41.433362178392287</v>
      </c>
      <c r="H3363" s="233">
        <f t="shared" si="208"/>
        <v>35.560255407831008</v>
      </c>
      <c r="I3363" s="233">
        <f t="shared" si="209"/>
        <v>35.28473073430338</v>
      </c>
    </row>
    <row r="3364" spans="1:9" s="2" customFormat="1" x14ac:dyDescent="0.2">
      <c r="A3364" s="167" t="s">
        <v>28</v>
      </c>
      <c r="B3364" s="231">
        <v>38788000000</v>
      </c>
      <c r="C3364" s="231">
        <v>14502165912</v>
      </c>
      <c r="D3364" s="231">
        <v>14502056626</v>
      </c>
      <c r="E3364" s="231">
        <v>14376389472</v>
      </c>
      <c r="F3364" s="232">
        <f t="shared" si="210"/>
        <v>24285834088</v>
      </c>
      <c r="G3364" s="233">
        <f t="shared" si="211"/>
        <v>37.38827965350108</v>
      </c>
      <c r="H3364" s="233">
        <f t="shared" si="208"/>
        <v>37.387997901412803</v>
      </c>
      <c r="I3364" s="233">
        <f t="shared" si="209"/>
        <v>37.06401328245849</v>
      </c>
    </row>
    <row r="3365" spans="1:9" s="2" customFormat="1" x14ac:dyDescent="0.2">
      <c r="A3365" s="185" t="s">
        <v>110</v>
      </c>
      <c r="B3365" s="182">
        <v>24634000000</v>
      </c>
      <c r="C3365" s="182">
        <v>9039057072</v>
      </c>
      <c r="D3365" s="182">
        <v>9039057072</v>
      </c>
      <c r="E3365" s="182">
        <v>9028080185</v>
      </c>
      <c r="F3365" s="183">
        <f t="shared" si="210"/>
        <v>15594942928</v>
      </c>
      <c r="G3365" s="184">
        <f t="shared" si="211"/>
        <v>36.693419956158159</v>
      </c>
      <c r="H3365" s="184">
        <f t="shared" si="208"/>
        <v>36.693419956158159</v>
      </c>
      <c r="I3365" s="184">
        <f t="shared" si="209"/>
        <v>36.648860051148816</v>
      </c>
    </row>
    <row r="3366" spans="1:9" s="2" customFormat="1" x14ac:dyDescent="0.2">
      <c r="A3366" s="185" t="s">
        <v>111</v>
      </c>
      <c r="B3366" s="182">
        <v>8674000000</v>
      </c>
      <c r="C3366" s="182">
        <v>3352825444</v>
      </c>
      <c r="D3366" s="182">
        <v>3352825444</v>
      </c>
      <c r="E3366" s="182">
        <v>3241426004</v>
      </c>
      <c r="F3366" s="183">
        <f t="shared" si="210"/>
        <v>5321174556</v>
      </c>
      <c r="G3366" s="184">
        <f t="shared" si="211"/>
        <v>38.653740419644919</v>
      </c>
      <c r="H3366" s="184">
        <f t="shared" si="208"/>
        <v>38.653740419644919</v>
      </c>
      <c r="I3366" s="184">
        <f t="shared" si="209"/>
        <v>37.369448973945126</v>
      </c>
    </row>
    <row r="3367" spans="1:9" s="2" customFormat="1" x14ac:dyDescent="0.2">
      <c r="A3367" s="185" t="s">
        <v>112</v>
      </c>
      <c r="B3367" s="182">
        <v>5480000000</v>
      </c>
      <c r="C3367" s="182">
        <v>2110283396</v>
      </c>
      <c r="D3367" s="182">
        <v>2110174110</v>
      </c>
      <c r="E3367" s="182">
        <v>2106883283</v>
      </c>
      <c r="F3367" s="183">
        <f t="shared" si="210"/>
        <v>3369716604</v>
      </c>
      <c r="G3367" s="184">
        <f t="shared" si="211"/>
        <v>38.508821094890507</v>
      </c>
      <c r="H3367" s="184">
        <f t="shared" si="208"/>
        <v>38.506826824817523</v>
      </c>
      <c r="I3367" s="184">
        <f t="shared" si="209"/>
        <v>38.446775237226277</v>
      </c>
    </row>
    <row r="3368" spans="1:9" s="2" customFormat="1" x14ac:dyDescent="0.2">
      <c r="A3368" s="167" t="s">
        <v>29</v>
      </c>
      <c r="B3368" s="231">
        <v>7042100000</v>
      </c>
      <c r="C3368" s="231">
        <v>4551321817.75</v>
      </c>
      <c r="D3368" s="231">
        <v>1854723230.23</v>
      </c>
      <c r="E3368" s="231">
        <v>1852954712.23</v>
      </c>
      <c r="F3368" s="232">
        <f t="shared" si="210"/>
        <v>2490778182.25</v>
      </c>
      <c r="G3368" s="233">
        <f t="shared" si="211"/>
        <v>64.630178749946751</v>
      </c>
      <c r="H3368" s="233">
        <f t="shared" si="208"/>
        <v>26.337644029905853</v>
      </c>
      <c r="I3368" s="233">
        <f t="shared" si="209"/>
        <v>26.312530526831484</v>
      </c>
    </row>
    <row r="3369" spans="1:9" s="2" customFormat="1" x14ac:dyDescent="0.2">
      <c r="A3369" s="185" t="s">
        <v>113</v>
      </c>
      <c r="B3369" s="182">
        <v>7042100000</v>
      </c>
      <c r="C3369" s="182">
        <v>4551321817.75</v>
      </c>
      <c r="D3369" s="182">
        <v>1854723230.23</v>
      </c>
      <c r="E3369" s="182">
        <v>1852954712.23</v>
      </c>
      <c r="F3369" s="183">
        <f t="shared" si="210"/>
        <v>2490778182.25</v>
      </c>
      <c r="G3369" s="184">
        <f t="shared" si="211"/>
        <v>64.630178749946751</v>
      </c>
      <c r="H3369" s="184">
        <f t="shared" si="208"/>
        <v>26.337644029905853</v>
      </c>
      <c r="I3369" s="184">
        <f t="shared" si="209"/>
        <v>26.312530526831484</v>
      </c>
    </row>
    <row r="3370" spans="1:9" s="2" customFormat="1" x14ac:dyDescent="0.2">
      <c r="A3370" s="167" t="s">
        <v>30</v>
      </c>
      <c r="B3370" s="231">
        <v>261500000</v>
      </c>
      <c r="C3370" s="231">
        <v>81410749</v>
      </c>
      <c r="D3370" s="231">
        <v>61689279</v>
      </c>
      <c r="E3370" s="231">
        <v>61689279</v>
      </c>
      <c r="F3370" s="232">
        <f t="shared" si="210"/>
        <v>180089251</v>
      </c>
      <c r="G3370" s="233">
        <f t="shared" si="211"/>
        <v>31.132217590822179</v>
      </c>
      <c r="H3370" s="233">
        <f t="shared" si="208"/>
        <v>23.590546462715107</v>
      </c>
      <c r="I3370" s="233">
        <f t="shared" si="209"/>
        <v>23.590546462715107</v>
      </c>
    </row>
    <row r="3371" spans="1:9" s="2" customFormat="1" x14ac:dyDescent="0.2">
      <c r="A3371" s="185" t="s">
        <v>115</v>
      </c>
      <c r="B3371" s="182">
        <v>0</v>
      </c>
      <c r="C3371" s="182">
        <v>0</v>
      </c>
      <c r="D3371" s="182">
        <v>0</v>
      </c>
      <c r="E3371" s="182">
        <v>0</v>
      </c>
      <c r="F3371" s="183">
        <f t="shared" si="210"/>
        <v>0</v>
      </c>
      <c r="G3371" s="184">
        <f t="shared" si="211"/>
        <v>0</v>
      </c>
      <c r="H3371" s="184">
        <f t="shared" si="208"/>
        <v>0</v>
      </c>
      <c r="I3371" s="184">
        <f t="shared" si="209"/>
        <v>0</v>
      </c>
    </row>
    <row r="3372" spans="1:9" s="2" customFormat="1" x14ac:dyDescent="0.2">
      <c r="A3372" s="185" t="s">
        <v>118</v>
      </c>
      <c r="B3372" s="182">
        <v>113000000</v>
      </c>
      <c r="C3372" s="182">
        <v>63150749</v>
      </c>
      <c r="D3372" s="182">
        <v>50588427</v>
      </c>
      <c r="E3372" s="182">
        <v>50588427</v>
      </c>
      <c r="F3372" s="183">
        <f t="shared" si="210"/>
        <v>49849251</v>
      </c>
      <c r="G3372" s="184">
        <f t="shared" si="211"/>
        <v>55.885618584070798</v>
      </c>
      <c r="H3372" s="184">
        <f t="shared" si="208"/>
        <v>44.768519469026543</v>
      </c>
      <c r="I3372" s="184">
        <f t="shared" si="209"/>
        <v>44.768519469026543</v>
      </c>
    </row>
    <row r="3373" spans="1:9" s="2" customFormat="1" x14ac:dyDescent="0.2">
      <c r="A3373" s="185" t="s">
        <v>123</v>
      </c>
      <c r="B3373" s="187">
        <v>23500000</v>
      </c>
      <c r="C3373" s="187">
        <v>18260000</v>
      </c>
      <c r="D3373" s="187">
        <v>11100852</v>
      </c>
      <c r="E3373" s="187">
        <v>11100852</v>
      </c>
      <c r="F3373" s="188">
        <f t="shared" si="210"/>
        <v>5240000</v>
      </c>
      <c r="G3373" s="184">
        <f t="shared" si="211"/>
        <v>77.702127659574472</v>
      </c>
      <c r="H3373" s="184">
        <f t="shared" si="208"/>
        <v>47.237668085106385</v>
      </c>
      <c r="I3373" s="184">
        <f t="shared" si="209"/>
        <v>47.237668085106385</v>
      </c>
    </row>
    <row r="3374" spans="1:9" s="2" customFormat="1" x14ac:dyDescent="0.2">
      <c r="A3374" s="185" t="s">
        <v>124</v>
      </c>
      <c r="B3374" s="182">
        <v>125000000</v>
      </c>
      <c r="C3374" s="182">
        <v>0</v>
      </c>
      <c r="D3374" s="182">
        <v>0</v>
      </c>
      <c r="E3374" s="182">
        <v>0</v>
      </c>
      <c r="F3374" s="183">
        <f t="shared" si="210"/>
        <v>125000000</v>
      </c>
      <c r="G3374" s="184">
        <f t="shared" si="211"/>
        <v>0</v>
      </c>
      <c r="H3374" s="184">
        <f t="shared" si="208"/>
        <v>0</v>
      </c>
      <c r="I3374" s="184">
        <f t="shared" si="209"/>
        <v>0</v>
      </c>
    </row>
    <row r="3375" spans="1:9" s="2" customFormat="1" x14ac:dyDescent="0.2">
      <c r="A3375" s="167" t="s">
        <v>127</v>
      </c>
      <c r="B3375" s="231">
        <v>160400000</v>
      </c>
      <c r="C3375" s="231">
        <v>28860196</v>
      </c>
      <c r="D3375" s="231">
        <v>28860196</v>
      </c>
      <c r="E3375" s="231">
        <v>28860196</v>
      </c>
      <c r="F3375" s="232">
        <f t="shared" si="210"/>
        <v>131539804</v>
      </c>
      <c r="G3375" s="233">
        <f t="shared" si="211"/>
        <v>17.99264089775561</v>
      </c>
      <c r="H3375" s="233">
        <f t="shared" si="208"/>
        <v>17.99264089775561</v>
      </c>
      <c r="I3375" s="233">
        <f t="shared" si="209"/>
        <v>17.99264089775561</v>
      </c>
    </row>
    <row r="3376" spans="1:9" s="2" customFormat="1" x14ac:dyDescent="0.2">
      <c r="A3376" s="228" t="s">
        <v>128</v>
      </c>
      <c r="B3376" s="229">
        <v>30400000</v>
      </c>
      <c r="C3376" s="229">
        <v>28860196</v>
      </c>
      <c r="D3376" s="229">
        <v>28860196</v>
      </c>
      <c r="E3376" s="229">
        <v>28860196</v>
      </c>
      <c r="F3376" s="230">
        <f t="shared" si="210"/>
        <v>1539804</v>
      </c>
      <c r="G3376" s="191">
        <f t="shared" si="211"/>
        <v>94.934855263157885</v>
      </c>
      <c r="H3376" s="191">
        <f t="shared" si="208"/>
        <v>94.934855263157885</v>
      </c>
      <c r="I3376" s="191">
        <f t="shared" si="209"/>
        <v>94.934855263157885</v>
      </c>
    </row>
    <row r="3377" spans="1:9" s="2" customFormat="1" x14ac:dyDescent="0.2">
      <c r="A3377" s="228" t="s">
        <v>130</v>
      </c>
      <c r="B3377" s="229">
        <v>130000000</v>
      </c>
      <c r="C3377" s="229">
        <v>0</v>
      </c>
      <c r="D3377" s="229">
        <v>0</v>
      </c>
      <c r="E3377" s="229">
        <v>0</v>
      </c>
      <c r="F3377" s="230">
        <f t="shared" si="210"/>
        <v>130000000</v>
      </c>
      <c r="G3377" s="191">
        <f t="shared" si="211"/>
        <v>0</v>
      </c>
      <c r="H3377" s="191">
        <f t="shared" si="208"/>
        <v>0</v>
      </c>
      <c r="I3377" s="191">
        <f t="shared" si="209"/>
        <v>0</v>
      </c>
    </row>
    <row r="3378" spans="1:9" s="2" customFormat="1" x14ac:dyDescent="0.2">
      <c r="A3378" s="171" t="s">
        <v>131</v>
      </c>
      <c r="B3378" s="172">
        <v>13103000000</v>
      </c>
      <c r="C3378" s="172">
        <v>6810443028.4899998</v>
      </c>
      <c r="D3378" s="172">
        <v>2208546288.9099998</v>
      </c>
      <c r="E3378" s="172">
        <v>2208546288.9099998</v>
      </c>
      <c r="F3378" s="173">
        <f t="shared" si="210"/>
        <v>6292556971.5100002</v>
      </c>
      <c r="G3378" s="174">
        <f t="shared" si="211"/>
        <v>51.97621177203694</v>
      </c>
      <c r="H3378" s="174">
        <f t="shared" si="208"/>
        <v>16.855271990460199</v>
      </c>
      <c r="I3378" s="174">
        <f t="shared" si="209"/>
        <v>16.855271990460199</v>
      </c>
    </row>
    <row r="3379" spans="1:9" s="2" customFormat="1" x14ac:dyDescent="0.2">
      <c r="A3379" s="167" t="s">
        <v>1659</v>
      </c>
      <c r="B3379" s="231">
        <v>13103000000</v>
      </c>
      <c r="C3379" s="231">
        <v>6810443028.4899998</v>
      </c>
      <c r="D3379" s="231">
        <v>2208546288.9099998</v>
      </c>
      <c r="E3379" s="231">
        <v>2208546288.9099998</v>
      </c>
      <c r="F3379" s="232">
        <f t="shared" si="210"/>
        <v>6292556971.5100002</v>
      </c>
      <c r="G3379" s="233">
        <f t="shared" si="211"/>
        <v>51.97621177203694</v>
      </c>
      <c r="H3379" s="233">
        <f t="shared" si="208"/>
        <v>16.855271990460199</v>
      </c>
      <c r="I3379" s="233">
        <f t="shared" si="209"/>
        <v>16.855271990460199</v>
      </c>
    </row>
    <row r="3380" spans="1:9" s="2" customFormat="1" x14ac:dyDescent="0.2">
      <c r="A3380" s="185" t="s">
        <v>993</v>
      </c>
      <c r="B3380" s="182">
        <v>6811243180</v>
      </c>
      <c r="C3380" s="182">
        <v>2295033706.9899998</v>
      </c>
      <c r="D3380" s="182">
        <v>895424567.67999995</v>
      </c>
      <c r="E3380" s="182">
        <v>895424567.67999995</v>
      </c>
      <c r="F3380" s="183">
        <f t="shared" si="210"/>
        <v>4516209473.0100002</v>
      </c>
      <c r="G3380" s="184">
        <f t="shared" si="211"/>
        <v>33.694784437134132</v>
      </c>
      <c r="H3380" s="184">
        <f t="shared" si="208"/>
        <v>13.146272185806762</v>
      </c>
      <c r="I3380" s="184">
        <f t="shared" si="209"/>
        <v>13.146272185806762</v>
      </c>
    </row>
    <row r="3381" spans="1:9" s="2" customFormat="1" x14ac:dyDescent="0.2">
      <c r="A3381" s="185" t="s">
        <v>1020</v>
      </c>
      <c r="B3381" s="182">
        <v>2628700744</v>
      </c>
      <c r="C3381" s="182">
        <v>2161200000</v>
      </c>
      <c r="D3381" s="182">
        <v>571116665.20000005</v>
      </c>
      <c r="E3381" s="182">
        <v>571116665.20000005</v>
      </c>
      <c r="F3381" s="183">
        <f t="shared" si="210"/>
        <v>467500744</v>
      </c>
      <c r="G3381" s="184">
        <f t="shared" si="211"/>
        <v>82.215520535493866</v>
      </c>
      <c r="H3381" s="184">
        <f t="shared" si="208"/>
        <v>21.726195593148891</v>
      </c>
      <c r="I3381" s="184">
        <f t="shared" si="209"/>
        <v>21.726195593148891</v>
      </c>
    </row>
    <row r="3382" spans="1:9" s="2" customFormat="1" x14ac:dyDescent="0.2">
      <c r="A3382" s="228" t="s">
        <v>1021</v>
      </c>
      <c r="B3382" s="229">
        <v>1080755227</v>
      </c>
      <c r="C3382" s="229">
        <v>622960000</v>
      </c>
      <c r="D3382" s="229">
        <v>42325333</v>
      </c>
      <c r="E3382" s="229">
        <v>42325333</v>
      </c>
      <c r="F3382" s="230">
        <f t="shared" si="210"/>
        <v>457795227</v>
      </c>
      <c r="G3382" s="191">
        <f t="shared" si="211"/>
        <v>57.641173915876884</v>
      </c>
      <c r="H3382" s="191">
        <f t="shared" si="208"/>
        <v>3.9162737262431024</v>
      </c>
      <c r="I3382" s="191">
        <f t="shared" si="209"/>
        <v>3.9162737262431024</v>
      </c>
    </row>
    <row r="3383" spans="1:9" s="2" customFormat="1" x14ac:dyDescent="0.2">
      <c r="A3383" s="185" t="s">
        <v>1022</v>
      </c>
      <c r="B3383" s="182">
        <v>2582300849</v>
      </c>
      <c r="C3383" s="182">
        <v>1731249321.5</v>
      </c>
      <c r="D3383" s="182">
        <v>699679723.02999997</v>
      </c>
      <c r="E3383" s="182">
        <v>699679723.02999997</v>
      </c>
      <c r="F3383" s="183">
        <f t="shared" si="210"/>
        <v>851051527.5</v>
      </c>
      <c r="G3383" s="184">
        <f t="shared" si="211"/>
        <v>67.042897893575372</v>
      </c>
      <c r="H3383" s="184">
        <f t="shared" si="208"/>
        <v>27.095205552867785</v>
      </c>
      <c r="I3383" s="184">
        <f t="shared" si="209"/>
        <v>27.095205552867785</v>
      </c>
    </row>
    <row r="3384" spans="1:9" s="2" customFormat="1" x14ac:dyDescent="0.2">
      <c r="A3384" s="171" t="s">
        <v>81</v>
      </c>
      <c r="B3384" s="172">
        <v>1682308484360</v>
      </c>
      <c r="C3384" s="172">
        <v>956704510275.96997</v>
      </c>
      <c r="D3384" s="172">
        <v>382624681348.83002</v>
      </c>
      <c r="E3384" s="172">
        <v>340457860131.03003</v>
      </c>
      <c r="F3384" s="173">
        <f t="shared" si="210"/>
        <v>725603974084.03003</v>
      </c>
      <c r="G3384" s="174">
        <f t="shared" si="211"/>
        <v>56.868554083285659</v>
      </c>
      <c r="H3384" s="174">
        <f t="shared" si="208"/>
        <v>22.744026134683125</v>
      </c>
      <c r="I3384" s="174">
        <f t="shared" si="209"/>
        <v>20.237540456829493</v>
      </c>
    </row>
    <row r="3385" spans="1:9" s="2" customFormat="1" x14ac:dyDescent="0.2">
      <c r="A3385" s="167" t="s">
        <v>1023</v>
      </c>
      <c r="B3385" s="231">
        <v>1170661617205</v>
      </c>
      <c r="C3385" s="231">
        <v>753860948803.29004</v>
      </c>
      <c r="D3385" s="231">
        <v>250745594593.25</v>
      </c>
      <c r="E3385" s="231">
        <v>209635587649.95001</v>
      </c>
      <c r="F3385" s="232">
        <f t="shared" si="210"/>
        <v>416800668401.70996</v>
      </c>
      <c r="G3385" s="233">
        <f t="shared" si="211"/>
        <v>64.396144686383607</v>
      </c>
      <c r="H3385" s="233">
        <f t="shared" si="208"/>
        <v>21.419135205945746</v>
      </c>
      <c r="I3385" s="233">
        <f t="shared" si="209"/>
        <v>17.907445206110296</v>
      </c>
    </row>
    <row r="3386" spans="1:9" s="2" customFormat="1" x14ac:dyDescent="0.2">
      <c r="A3386" s="167" t="s">
        <v>109</v>
      </c>
      <c r="B3386" s="231">
        <v>128808300000</v>
      </c>
      <c r="C3386" s="231">
        <v>54565965616.029999</v>
      </c>
      <c r="D3386" s="231">
        <v>35176571156.959991</v>
      </c>
      <c r="E3386" s="231">
        <v>33730548975.559994</v>
      </c>
      <c r="F3386" s="232">
        <f t="shared" si="210"/>
        <v>74242334383.970001</v>
      </c>
      <c r="G3386" s="233">
        <f t="shared" si="211"/>
        <v>42.362150277606332</v>
      </c>
      <c r="H3386" s="233">
        <f t="shared" si="208"/>
        <v>27.309242616322077</v>
      </c>
      <c r="I3386" s="233">
        <f t="shared" si="209"/>
        <v>26.186626929755295</v>
      </c>
    </row>
    <row r="3387" spans="1:9" s="2" customFormat="1" x14ac:dyDescent="0.2">
      <c r="A3387" s="171" t="s">
        <v>28</v>
      </c>
      <c r="B3387" s="172">
        <v>75203400000</v>
      </c>
      <c r="C3387" s="172">
        <v>25015819006.540001</v>
      </c>
      <c r="D3387" s="172">
        <v>24708617152.369995</v>
      </c>
      <c r="E3387" s="172">
        <v>24461838424.369995</v>
      </c>
      <c r="F3387" s="173">
        <f t="shared" si="210"/>
        <v>50187580993.459999</v>
      </c>
      <c r="G3387" s="174">
        <f t="shared" si="211"/>
        <v>33.264212796948009</v>
      </c>
      <c r="H3387" s="174">
        <f t="shared" si="208"/>
        <v>32.855718162170852</v>
      </c>
      <c r="I3387" s="174">
        <f t="shared" si="209"/>
        <v>32.527569796538444</v>
      </c>
    </row>
    <row r="3388" spans="1:9" s="2" customFormat="1" x14ac:dyDescent="0.2">
      <c r="A3388" s="185" t="s">
        <v>110</v>
      </c>
      <c r="B3388" s="182">
        <v>50966500000</v>
      </c>
      <c r="C3388" s="182">
        <v>16039612921.48</v>
      </c>
      <c r="D3388" s="182">
        <v>15871588772.629999</v>
      </c>
      <c r="E3388" s="182">
        <v>15871588772.629999</v>
      </c>
      <c r="F3388" s="183">
        <f t="shared" si="210"/>
        <v>34926887078.520004</v>
      </c>
      <c r="G3388" s="184">
        <f t="shared" si="211"/>
        <v>31.470893472143469</v>
      </c>
      <c r="H3388" s="184">
        <f t="shared" si="208"/>
        <v>31.141217805087656</v>
      </c>
      <c r="I3388" s="184">
        <f t="shared" si="209"/>
        <v>31.141217805087656</v>
      </c>
    </row>
    <row r="3389" spans="1:9" s="2" customFormat="1" x14ac:dyDescent="0.2">
      <c r="A3389" s="228" t="s">
        <v>111</v>
      </c>
      <c r="B3389" s="229">
        <v>17561300000</v>
      </c>
      <c r="C3389" s="229">
        <v>6554922691</v>
      </c>
      <c r="D3389" s="229">
        <v>6554922691</v>
      </c>
      <c r="E3389" s="229">
        <v>6308143963</v>
      </c>
      <c r="F3389" s="230">
        <f t="shared" si="210"/>
        <v>11006377309</v>
      </c>
      <c r="G3389" s="191">
        <f t="shared" si="211"/>
        <v>37.325953608218072</v>
      </c>
      <c r="H3389" s="191">
        <f t="shared" si="208"/>
        <v>37.325953608218072</v>
      </c>
      <c r="I3389" s="191">
        <f t="shared" si="209"/>
        <v>35.920711809490186</v>
      </c>
    </row>
    <row r="3390" spans="1:9" s="2" customFormat="1" x14ac:dyDescent="0.2">
      <c r="A3390" s="228" t="s">
        <v>112</v>
      </c>
      <c r="B3390" s="229">
        <v>6675600000</v>
      </c>
      <c r="C3390" s="229">
        <v>2421283394.0599999</v>
      </c>
      <c r="D3390" s="229">
        <v>2282105688.7399998</v>
      </c>
      <c r="E3390" s="229">
        <v>2282105688.7399998</v>
      </c>
      <c r="F3390" s="230">
        <f t="shared" si="210"/>
        <v>4254316605.9400001</v>
      </c>
      <c r="G3390" s="191">
        <f t="shared" si="211"/>
        <v>36.270648242255376</v>
      </c>
      <c r="H3390" s="191">
        <f t="shared" si="208"/>
        <v>34.185776390736407</v>
      </c>
      <c r="I3390" s="191">
        <f t="shared" si="209"/>
        <v>34.185776390736407</v>
      </c>
    </row>
    <row r="3391" spans="1:9" s="2" customFormat="1" x14ac:dyDescent="0.2">
      <c r="A3391" s="167" t="s">
        <v>29</v>
      </c>
      <c r="B3391" s="231">
        <v>37872200000</v>
      </c>
      <c r="C3391" s="231">
        <v>28009638249.490002</v>
      </c>
      <c r="D3391" s="231">
        <v>9214456068.5900002</v>
      </c>
      <c r="E3391" s="231">
        <v>8015212615.1899996</v>
      </c>
      <c r="F3391" s="232">
        <f t="shared" si="210"/>
        <v>9862561750.5099983</v>
      </c>
      <c r="G3391" s="233">
        <f t="shared" si="211"/>
        <v>73.958307807547499</v>
      </c>
      <c r="H3391" s="233">
        <f t="shared" si="208"/>
        <v>24.330395563473999</v>
      </c>
      <c r="I3391" s="233">
        <f t="shared" si="209"/>
        <v>21.163842119523029</v>
      </c>
    </row>
    <row r="3392" spans="1:9" s="2" customFormat="1" x14ac:dyDescent="0.2">
      <c r="A3392" s="185" t="s">
        <v>113</v>
      </c>
      <c r="B3392" s="182">
        <v>37872200000</v>
      </c>
      <c r="C3392" s="182">
        <v>28009638249.490002</v>
      </c>
      <c r="D3392" s="182">
        <v>9214456068.5900002</v>
      </c>
      <c r="E3392" s="182">
        <v>8015212615.1899996</v>
      </c>
      <c r="F3392" s="183">
        <f t="shared" si="210"/>
        <v>9862561750.5099983</v>
      </c>
      <c r="G3392" s="184">
        <f t="shared" si="211"/>
        <v>73.958307807547499</v>
      </c>
      <c r="H3392" s="184">
        <f t="shared" si="208"/>
        <v>24.330395563473999</v>
      </c>
      <c r="I3392" s="184">
        <f t="shared" si="209"/>
        <v>21.163842119523029</v>
      </c>
    </row>
    <row r="3393" spans="1:9" s="2" customFormat="1" x14ac:dyDescent="0.2">
      <c r="A3393" s="171" t="s">
        <v>30</v>
      </c>
      <c r="B3393" s="172">
        <v>11214700000</v>
      </c>
      <c r="C3393" s="172">
        <v>1386662760</v>
      </c>
      <c r="D3393" s="172">
        <v>1100000336</v>
      </c>
      <c r="E3393" s="172">
        <v>1100000336</v>
      </c>
      <c r="F3393" s="173">
        <f t="shared" si="210"/>
        <v>9828037240</v>
      </c>
      <c r="G3393" s="174">
        <f t="shared" si="211"/>
        <v>12.36468884588977</v>
      </c>
      <c r="H3393" s="174">
        <f t="shared" si="208"/>
        <v>9.8085578392645374</v>
      </c>
      <c r="I3393" s="174">
        <f t="shared" si="209"/>
        <v>9.8085578392645374</v>
      </c>
    </row>
    <row r="3394" spans="1:9" s="2" customFormat="1" x14ac:dyDescent="0.2">
      <c r="A3394" s="228" t="s">
        <v>115</v>
      </c>
      <c r="B3394" s="229">
        <v>8484900000</v>
      </c>
      <c r="C3394" s="229">
        <v>0</v>
      </c>
      <c r="D3394" s="229">
        <v>0</v>
      </c>
      <c r="E3394" s="229">
        <v>0</v>
      </c>
      <c r="F3394" s="230">
        <f t="shared" si="210"/>
        <v>8484900000</v>
      </c>
      <c r="G3394" s="191">
        <f t="shared" si="211"/>
        <v>0</v>
      </c>
      <c r="H3394" s="191">
        <f t="shared" si="208"/>
        <v>0</v>
      </c>
      <c r="I3394" s="191">
        <f t="shared" si="209"/>
        <v>0</v>
      </c>
    </row>
    <row r="3395" spans="1:9" s="2" customFormat="1" x14ac:dyDescent="0.2">
      <c r="A3395" s="228" t="s">
        <v>153</v>
      </c>
      <c r="B3395" s="229">
        <v>1272500000</v>
      </c>
      <c r="C3395" s="229">
        <v>489788678</v>
      </c>
      <c r="D3395" s="229">
        <v>488724117</v>
      </c>
      <c r="E3395" s="229">
        <v>488724117</v>
      </c>
      <c r="F3395" s="230">
        <f t="shared" si="210"/>
        <v>782711322</v>
      </c>
      <c r="G3395" s="191">
        <f t="shared" si="211"/>
        <v>38.490269390962673</v>
      </c>
      <c r="H3395" s="191">
        <f t="shared" si="208"/>
        <v>38.406610373280941</v>
      </c>
      <c r="I3395" s="191">
        <f t="shared" si="209"/>
        <v>38.406610373280941</v>
      </c>
    </row>
    <row r="3396" spans="1:9" s="2" customFormat="1" x14ac:dyDescent="0.2">
      <c r="A3396" s="185" t="s">
        <v>154</v>
      </c>
      <c r="B3396" s="182">
        <v>60400000</v>
      </c>
      <c r="C3396" s="182">
        <v>56486850</v>
      </c>
      <c r="D3396" s="182">
        <v>16019455</v>
      </c>
      <c r="E3396" s="182">
        <v>16019455</v>
      </c>
      <c r="F3396" s="183">
        <f t="shared" si="210"/>
        <v>3913150</v>
      </c>
      <c r="G3396" s="184">
        <f t="shared" si="211"/>
        <v>93.521274834437079</v>
      </c>
      <c r="H3396" s="184">
        <f t="shared" si="208"/>
        <v>26.522276490066226</v>
      </c>
      <c r="I3396" s="184">
        <f t="shared" si="209"/>
        <v>26.522276490066226</v>
      </c>
    </row>
    <row r="3397" spans="1:9" s="2" customFormat="1" x14ac:dyDescent="0.2">
      <c r="A3397" s="185" t="s">
        <v>117</v>
      </c>
      <c r="B3397" s="182">
        <v>914000000</v>
      </c>
      <c r="C3397" s="182">
        <v>540611000</v>
      </c>
      <c r="D3397" s="182">
        <v>325279000</v>
      </c>
      <c r="E3397" s="182">
        <v>325279000</v>
      </c>
      <c r="F3397" s="183">
        <f t="shared" si="210"/>
        <v>373389000</v>
      </c>
      <c r="G3397" s="184">
        <f t="shared" si="211"/>
        <v>59.147811816192565</v>
      </c>
      <c r="H3397" s="184">
        <f t="shared" si="208"/>
        <v>35.588512035010936</v>
      </c>
      <c r="I3397" s="184">
        <f t="shared" si="209"/>
        <v>35.588512035010936</v>
      </c>
    </row>
    <row r="3398" spans="1:9" s="2" customFormat="1" x14ac:dyDescent="0.2">
      <c r="A3398" s="185" t="s">
        <v>118</v>
      </c>
      <c r="B3398" s="182">
        <v>181500000</v>
      </c>
      <c r="C3398" s="182">
        <v>131780669</v>
      </c>
      <c r="D3398" s="182">
        <v>101982201</v>
      </c>
      <c r="E3398" s="182">
        <v>101982201</v>
      </c>
      <c r="F3398" s="183">
        <f t="shared" si="210"/>
        <v>49719331</v>
      </c>
      <c r="G3398" s="184">
        <f t="shared" si="211"/>
        <v>72.606429201101932</v>
      </c>
      <c r="H3398" s="184">
        <f t="shared" si="208"/>
        <v>56.18854049586777</v>
      </c>
      <c r="I3398" s="184">
        <f t="shared" si="209"/>
        <v>56.18854049586777</v>
      </c>
    </row>
    <row r="3399" spans="1:9" s="2" customFormat="1" x14ac:dyDescent="0.2">
      <c r="A3399" s="185" t="s">
        <v>124</v>
      </c>
      <c r="B3399" s="182">
        <v>301400000</v>
      </c>
      <c r="C3399" s="182">
        <v>167995563</v>
      </c>
      <c r="D3399" s="182">
        <v>167995563</v>
      </c>
      <c r="E3399" s="182">
        <v>167995563</v>
      </c>
      <c r="F3399" s="183">
        <f t="shared" si="210"/>
        <v>133404437</v>
      </c>
      <c r="G3399" s="184">
        <f t="shared" si="211"/>
        <v>55.738408427339081</v>
      </c>
      <c r="H3399" s="184">
        <f t="shared" ref="H3399:H3462" si="212">IFERROR(IF(D3399&gt;0,+D3399/B3399*100,0),0)</f>
        <v>55.738408427339081</v>
      </c>
      <c r="I3399" s="184">
        <f t="shared" ref="I3399:I3462" si="213">IFERROR(IF(E3399&gt;0,+E3399/B3399*100,0),0)</f>
        <v>55.738408427339081</v>
      </c>
    </row>
    <row r="3400" spans="1:9" s="2" customFormat="1" x14ac:dyDescent="0.2">
      <c r="A3400" s="171" t="s">
        <v>127</v>
      </c>
      <c r="B3400" s="172">
        <v>4518000000</v>
      </c>
      <c r="C3400" s="172">
        <v>153845600</v>
      </c>
      <c r="D3400" s="172">
        <v>153497600</v>
      </c>
      <c r="E3400" s="172">
        <v>153497600</v>
      </c>
      <c r="F3400" s="173">
        <f t="shared" si="210"/>
        <v>4364154400</v>
      </c>
      <c r="G3400" s="174">
        <f t="shared" si="211"/>
        <v>3.4051704293935372</v>
      </c>
      <c r="H3400" s="174">
        <f t="shared" si="212"/>
        <v>3.3974679061531647</v>
      </c>
      <c r="I3400" s="174">
        <f t="shared" si="213"/>
        <v>3.3974679061531647</v>
      </c>
    </row>
    <row r="3401" spans="1:9" s="2" customFormat="1" x14ac:dyDescent="0.2">
      <c r="A3401" s="185" t="s">
        <v>128</v>
      </c>
      <c r="B3401" s="182">
        <v>159000000</v>
      </c>
      <c r="C3401" s="182">
        <v>153845600</v>
      </c>
      <c r="D3401" s="182">
        <v>153497600</v>
      </c>
      <c r="E3401" s="182">
        <v>153497600</v>
      </c>
      <c r="F3401" s="183">
        <f t="shared" ref="F3401:F3464" si="214">+B3401-C3401</f>
        <v>5154400</v>
      </c>
      <c r="G3401" s="184">
        <f t="shared" ref="G3401:G3464" si="215">IFERROR(IF(C3401&gt;0,+C3401/B3401*100,0),0)</f>
        <v>96.758238993710691</v>
      </c>
      <c r="H3401" s="184">
        <f t="shared" si="212"/>
        <v>96.539371069182394</v>
      </c>
      <c r="I3401" s="184">
        <f t="shared" si="213"/>
        <v>96.539371069182394</v>
      </c>
    </row>
    <row r="3402" spans="1:9" s="2" customFormat="1" x14ac:dyDescent="0.2">
      <c r="A3402" s="228" t="s">
        <v>130</v>
      </c>
      <c r="B3402" s="229">
        <v>4359000000</v>
      </c>
      <c r="C3402" s="229">
        <v>0</v>
      </c>
      <c r="D3402" s="229">
        <v>0</v>
      </c>
      <c r="E3402" s="229">
        <v>0</v>
      </c>
      <c r="F3402" s="230">
        <f t="shared" si="214"/>
        <v>4359000000</v>
      </c>
      <c r="G3402" s="191">
        <f t="shared" si="215"/>
        <v>0</v>
      </c>
      <c r="H3402" s="191">
        <f t="shared" si="212"/>
        <v>0</v>
      </c>
      <c r="I3402" s="191">
        <f t="shared" si="213"/>
        <v>0</v>
      </c>
    </row>
    <row r="3403" spans="1:9" s="2" customFormat="1" x14ac:dyDescent="0.2">
      <c r="A3403" s="167" t="s">
        <v>131</v>
      </c>
      <c r="B3403" s="231">
        <v>1041853317205</v>
      </c>
      <c r="C3403" s="231">
        <v>699294983187.26001</v>
      </c>
      <c r="D3403" s="231">
        <v>215569023436.29001</v>
      </c>
      <c r="E3403" s="231">
        <v>175905038674.39001</v>
      </c>
      <c r="F3403" s="232">
        <f t="shared" si="214"/>
        <v>342558334017.73999</v>
      </c>
      <c r="G3403" s="233">
        <f t="shared" si="215"/>
        <v>67.120291468982614</v>
      </c>
      <c r="H3403" s="233">
        <f t="shared" si="212"/>
        <v>20.690918757604113</v>
      </c>
      <c r="I3403" s="233">
        <f t="shared" si="213"/>
        <v>16.883858386734694</v>
      </c>
    </row>
    <row r="3404" spans="1:9" s="2" customFormat="1" x14ac:dyDescent="0.2">
      <c r="A3404" s="167" t="s">
        <v>1659</v>
      </c>
      <c r="B3404" s="231">
        <v>1041853317205</v>
      </c>
      <c r="C3404" s="231">
        <v>699294983187.26001</v>
      </c>
      <c r="D3404" s="231">
        <v>215569023436.29001</v>
      </c>
      <c r="E3404" s="231">
        <v>175905038674.39001</v>
      </c>
      <c r="F3404" s="232">
        <f t="shared" si="214"/>
        <v>342558334017.73999</v>
      </c>
      <c r="G3404" s="233">
        <f t="shared" si="215"/>
        <v>67.120291468982614</v>
      </c>
      <c r="H3404" s="233">
        <f t="shared" si="212"/>
        <v>20.690918757604113</v>
      </c>
      <c r="I3404" s="233">
        <f t="shared" si="213"/>
        <v>16.883858386734694</v>
      </c>
    </row>
    <row r="3405" spans="1:9" s="2" customFormat="1" x14ac:dyDescent="0.2">
      <c r="A3405" s="185" t="s">
        <v>1024</v>
      </c>
      <c r="B3405" s="182">
        <v>742390906700</v>
      </c>
      <c r="C3405" s="182">
        <v>585440956389</v>
      </c>
      <c r="D3405" s="182">
        <v>187147954332.73001</v>
      </c>
      <c r="E3405" s="182">
        <v>150550000000</v>
      </c>
      <c r="F3405" s="183">
        <f t="shared" si="214"/>
        <v>156949950311</v>
      </c>
      <c r="G3405" s="184">
        <f t="shared" si="215"/>
        <v>78.858853348748852</v>
      </c>
      <c r="H3405" s="184">
        <f t="shared" si="212"/>
        <v>25.208815550371021</v>
      </c>
      <c r="I3405" s="184">
        <f t="shared" si="213"/>
        <v>20.279073819641656</v>
      </c>
    </row>
    <row r="3406" spans="1:9" s="2" customFormat="1" x14ac:dyDescent="0.2">
      <c r="A3406" s="185" t="s">
        <v>1025</v>
      </c>
      <c r="B3406" s="182">
        <v>14028209000</v>
      </c>
      <c r="C3406" s="182">
        <v>3931528208</v>
      </c>
      <c r="D3406" s="182">
        <v>0</v>
      </c>
      <c r="E3406" s="182">
        <v>0</v>
      </c>
      <c r="F3406" s="183">
        <f t="shared" si="214"/>
        <v>10096680792</v>
      </c>
      <c r="G3406" s="184">
        <f t="shared" si="215"/>
        <v>28.025874208175829</v>
      </c>
      <c r="H3406" s="184">
        <f t="shared" si="212"/>
        <v>0</v>
      </c>
      <c r="I3406" s="184">
        <f t="shared" si="213"/>
        <v>0</v>
      </c>
    </row>
    <row r="3407" spans="1:9" s="2" customFormat="1" x14ac:dyDescent="0.2">
      <c r="A3407" s="185" t="s">
        <v>1026</v>
      </c>
      <c r="B3407" s="182">
        <v>20500000000</v>
      </c>
      <c r="C3407" s="182">
        <v>5287865424</v>
      </c>
      <c r="D3407" s="182">
        <v>1364156471</v>
      </c>
      <c r="E3407" s="182">
        <v>1213256471</v>
      </c>
      <c r="F3407" s="183">
        <f t="shared" si="214"/>
        <v>15212134576</v>
      </c>
      <c r="G3407" s="184">
        <f t="shared" si="215"/>
        <v>25.794465482926832</v>
      </c>
      <c r="H3407" s="184">
        <f t="shared" si="212"/>
        <v>6.6544218097560979</v>
      </c>
      <c r="I3407" s="184">
        <f t="shared" si="213"/>
        <v>5.9183242487804879</v>
      </c>
    </row>
    <row r="3408" spans="1:9" s="2" customFormat="1" x14ac:dyDescent="0.2">
      <c r="A3408" s="228" t="s">
        <v>1027</v>
      </c>
      <c r="B3408" s="229">
        <v>15666171505</v>
      </c>
      <c r="C3408" s="229">
        <v>9869131893</v>
      </c>
      <c r="D3408" s="229">
        <v>1768084616</v>
      </c>
      <c r="E3408" s="229">
        <v>1377524816</v>
      </c>
      <c r="F3408" s="230">
        <f t="shared" si="214"/>
        <v>5797039612</v>
      </c>
      <c r="G3408" s="191">
        <f t="shared" si="215"/>
        <v>62.996449961307889</v>
      </c>
      <c r="H3408" s="191">
        <f t="shared" si="212"/>
        <v>11.28600319124363</v>
      </c>
      <c r="I3408" s="191">
        <f t="shared" si="213"/>
        <v>8.792989503276857</v>
      </c>
    </row>
    <row r="3409" spans="1:9" s="2" customFormat="1" x14ac:dyDescent="0.2">
      <c r="A3409" s="185" t="s">
        <v>1028</v>
      </c>
      <c r="B3409" s="182">
        <v>15603530000</v>
      </c>
      <c r="C3409" s="182">
        <v>9339510992</v>
      </c>
      <c r="D3409" s="182">
        <v>1667886521</v>
      </c>
      <c r="E3409" s="182">
        <v>1574378521</v>
      </c>
      <c r="F3409" s="183">
        <f t="shared" si="214"/>
        <v>6264019008</v>
      </c>
      <c r="G3409" s="184">
        <f t="shared" si="215"/>
        <v>59.855116066684907</v>
      </c>
      <c r="H3409" s="184">
        <f t="shared" si="212"/>
        <v>10.689161497430391</v>
      </c>
      <c r="I3409" s="184">
        <f t="shared" si="213"/>
        <v>10.089886846117512</v>
      </c>
    </row>
    <row r="3410" spans="1:9" s="2" customFormat="1" x14ac:dyDescent="0.2">
      <c r="A3410" s="185" t="s">
        <v>1029</v>
      </c>
      <c r="B3410" s="182">
        <v>27750000000</v>
      </c>
      <c r="C3410" s="182">
        <v>0</v>
      </c>
      <c r="D3410" s="182">
        <v>0</v>
      </c>
      <c r="E3410" s="182">
        <v>0</v>
      </c>
      <c r="F3410" s="183">
        <f t="shared" si="214"/>
        <v>27750000000</v>
      </c>
      <c r="G3410" s="184">
        <f t="shared" si="215"/>
        <v>0</v>
      </c>
      <c r="H3410" s="184">
        <f t="shared" si="212"/>
        <v>0</v>
      </c>
      <c r="I3410" s="184">
        <f t="shared" si="213"/>
        <v>0</v>
      </c>
    </row>
    <row r="3411" spans="1:9" s="2" customFormat="1" x14ac:dyDescent="0.2">
      <c r="A3411" s="228" t="s">
        <v>1030</v>
      </c>
      <c r="B3411" s="229">
        <v>53227500000</v>
      </c>
      <c r="C3411" s="229">
        <v>31482737851</v>
      </c>
      <c r="D3411" s="229">
        <v>9363129148</v>
      </c>
      <c r="E3411" s="229">
        <v>8449207900</v>
      </c>
      <c r="F3411" s="230">
        <f t="shared" si="214"/>
        <v>21744762149</v>
      </c>
      <c r="G3411" s="191">
        <f t="shared" si="215"/>
        <v>59.147504299469254</v>
      </c>
      <c r="H3411" s="191">
        <f t="shared" si="212"/>
        <v>17.590773844347378</v>
      </c>
      <c r="I3411" s="191">
        <f t="shared" si="213"/>
        <v>15.873764313559722</v>
      </c>
    </row>
    <row r="3412" spans="1:9" s="2" customFormat="1" x14ac:dyDescent="0.2">
      <c r="A3412" s="228" t="s">
        <v>1031</v>
      </c>
      <c r="B3412" s="229">
        <v>21721000000</v>
      </c>
      <c r="C3412" s="229">
        <v>11575354880</v>
      </c>
      <c r="D3412" s="229">
        <v>3395344405</v>
      </c>
      <c r="E3412" s="229">
        <v>2941613739</v>
      </c>
      <c r="F3412" s="230">
        <f t="shared" si="214"/>
        <v>10145645120</v>
      </c>
      <c r="G3412" s="191">
        <f t="shared" si="215"/>
        <v>53.291077206390128</v>
      </c>
      <c r="H3412" s="191">
        <f t="shared" si="212"/>
        <v>15.631621034943144</v>
      </c>
      <c r="I3412" s="191">
        <f t="shared" si="213"/>
        <v>13.542717826066941</v>
      </c>
    </row>
    <row r="3413" spans="1:9" s="2" customFormat="1" x14ac:dyDescent="0.2">
      <c r="A3413" s="185" t="s">
        <v>1032</v>
      </c>
      <c r="B3413" s="182">
        <v>4348000000</v>
      </c>
      <c r="C3413" s="182">
        <v>1885695341</v>
      </c>
      <c r="D3413" s="182">
        <v>571012333</v>
      </c>
      <c r="E3413" s="182">
        <v>506833333</v>
      </c>
      <c r="F3413" s="183">
        <f t="shared" si="214"/>
        <v>2462304659</v>
      </c>
      <c r="G3413" s="184">
        <f t="shared" si="215"/>
        <v>43.369258072677091</v>
      </c>
      <c r="H3413" s="184">
        <f t="shared" si="212"/>
        <v>13.132758348666055</v>
      </c>
      <c r="I3413" s="184">
        <f t="shared" si="213"/>
        <v>11.65670039098436</v>
      </c>
    </row>
    <row r="3414" spans="1:9" s="2" customFormat="1" x14ac:dyDescent="0.2">
      <c r="A3414" s="185" t="s">
        <v>1033</v>
      </c>
      <c r="B3414" s="182">
        <v>21000000000</v>
      </c>
      <c r="C3414" s="182">
        <v>8349860142</v>
      </c>
      <c r="D3414" s="182">
        <v>1391438354</v>
      </c>
      <c r="E3414" s="182">
        <v>1269926534</v>
      </c>
      <c r="F3414" s="183">
        <f t="shared" si="214"/>
        <v>12650139858</v>
      </c>
      <c r="G3414" s="184">
        <f t="shared" si="215"/>
        <v>39.761238771428573</v>
      </c>
      <c r="H3414" s="184">
        <f t="shared" si="212"/>
        <v>6.625896923809524</v>
      </c>
      <c r="I3414" s="184">
        <f t="shared" si="213"/>
        <v>6.0472692095238099</v>
      </c>
    </row>
    <row r="3415" spans="1:9" s="2" customFormat="1" x14ac:dyDescent="0.2">
      <c r="A3415" s="185" t="s">
        <v>1034</v>
      </c>
      <c r="B3415" s="182">
        <v>7040000000</v>
      </c>
      <c r="C3415" s="182">
        <v>4681091545</v>
      </c>
      <c r="D3415" s="182">
        <v>1009709135</v>
      </c>
      <c r="E3415" s="182">
        <v>753492050</v>
      </c>
      <c r="F3415" s="183">
        <f t="shared" si="214"/>
        <v>2358908455</v>
      </c>
      <c r="G3415" s="184">
        <f t="shared" si="215"/>
        <v>66.492777627840908</v>
      </c>
      <c r="H3415" s="184">
        <f t="shared" si="212"/>
        <v>14.342459303977273</v>
      </c>
      <c r="I3415" s="184">
        <f t="shared" si="213"/>
        <v>10.703012073863636</v>
      </c>
    </row>
    <row r="3416" spans="1:9" s="2" customFormat="1" x14ac:dyDescent="0.2">
      <c r="A3416" s="185" t="s">
        <v>1035</v>
      </c>
      <c r="B3416" s="182">
        <v>21367000000</v>
      </c>
      <c r="C3416" s="182">
        <v>14326164803</v>
      </c>
      <c r="D3416" s="182">
        <v>3938001111</v>
      </c>
      <c r="E3416" s="182">
        <v>3658595505</v>
      </c>
      <c r="F3416" s="183">
        <f t="shared" si="214"/>
        <v>7040835197</v>
      </c>
      <c r="G3416" s="184">
        <f t="shared" si="215"/>
        <v>67.048087251368941</v>
      </c>
      <c r="H3416" s="184">
        <f t="shared" si="212"/>
        <v>18.430294898675527</v>
      </c>
      <c r="I3416" s="184">
        <f t="shared" si="213"/>
        <v>17.122644755932047</v>
      </c>
    </row>
    <row r="3417" spans="1:9" s="2" customFormat="1" x14ac:dyDescent="0.2">
      <c r="A3417" s="185" t="s">
        <v>1036</v>
      </c>
      <c r="B3417" s="182">
        <v>13511000000</v>
      </c>
      <c r="C3417" s="182">
        <v>261686950</v>
      </c>
      <c r="D3417" s="182">
        <v>87313100</v>
      </c>
      <c r="E3417" s="182">
        <v>79742600</v>
      </c>
      <c r="F3417" s="183">
        <f t="shared" si="214"/>
        <v>13249313050</v>
      </c>
      <c r="G3417" s="184">
        <f t="shared" si="215"/>
        <v>1.9368436829250242</v>
      </c>
      <c r="H3417" s="184">
        <f t="shared" si="212"/>
        <v>0.6462371401080601</v>
      </c>
      <c r="I3417" s="184">
        <f t="shared" si="213"/>
        <v>0.59020501813337278</v>
      </c>
    </row>
    <row r="3418" spans="1:9" s="2" customFormat="1" x14ac:dyDescent="0.2">
      <c r="A3418" s="185" t="s">
        <v>1037</v>
      </c>
      <c r="B3418" s="182">
        <v>53000000000</v>
      </c>
      <c r="C3418" s="182">
        <v>6665205122.2600002</v>
      </c>
      <c r="D3418" s="182">
        <v>2284447702.5599999</v>
      </c>
      <c r="E3418" s="182">
        <v>2149963498.3899999</v>
      </c>
      <c r="F3418" s="183">
        <f t="shared" si="214"/>
        <v>46334794877.739998</v>
      </c>
      <c r="G3418" s="184">
        <f t="shared" si="215"/>
        <v>12.575858721245284</v>
      </c>
      <c r="H3418" s="184">
        <f t="shared" si="212"/>
        <v>4.3102786840754712</v>
      </c>
      <c r="I3418" s="184">
        <f t="shared" si="213"/>
        <v>4.0565349026226407</v>
      </c>
    </row>
    <row r="3419" spans="1:9" s="2" customFormat="1" x14ac:dyDescent="0.2">
      <c r="A3419" s="185" t="s">
        <v>1038</v>
      </c>
      <c r="B3419" s="182">
        <v>10700000000</v>
      </c>
      <c r="C3419" s="182">
        <v>6198193647</v>
      </c>
      <c r="D3419" s="182">
        <v>1580546207</v>
      </c>
      <c r="E3419" s="182">
        <v>1380503707</v>
      </c>
      <c r="F3419" s="183">
        <f t="shared" si="214"/>
        <v>4501806353</v>
      </c>
      <c r="G3419" s="184">
        <f t="shared" si="215"/>
        <v>57.927043429906547</v>
      </c>
      <c r="H3419" s="184">
        <f t="shared" si="212"/>
        <v>14.771459878504672</v>
      </c>
      <c r="I3419" s="184">
        <f t="shared" si="213"/>
        <v>12.901903803738318</v>
      </c>
    </row>
    <row r="3420" spans="1:9" s="2" customFormat="1" x14ac:dyDescent="0.2">
      <c r="A3420" s="167" t="s">
        <v>1039</v>
      </c>
      <c r="B3420" s="231">
        <v>93361904374</v>
      </c>
      <c r="C3420" s="231">
        <v>56174875316.360001</v>
      </c>
      <c r="D3420" s="231">
        <v>24879748386.25</v>
      </c>
      <c r="E3420" s="231">
        <v>24805072593.25</v>
      </c>
      <c r="F3420" s="232">
        <f t="shared" si="214"/>
        <v>37187029057.639999</v>
      </c>
      <c r="G3420" s="233">
        <f t="shared" si="215"/>
        <v>60.16894759486496</v>
      </c>
      <c r="H3420" s="233">
        <f t="shared" si="212"/>
        <v>26.648715611652268</v>
      </c>
      <c r="I3420" s="233">
        <f t="shared" si="213"/>
        <v>26.568730318399407</v>
      </c>
    </row>
    <row r="3421" spans="1:9" s="2" customFormat="1" x14ac:dyDescent="0.2">
      <c r="A3421" s="167" t="s">
        <v>109</v>
      </c>
      <c r="B3421" s="231">
        <v>25816000000</v>
      </c>
      <c r="C3421" s="231">
        <v>12498758609.77</v>
      </c>
      <c r="D3421" s="231">
        <v>8701256960.8199997</v>
      </c>
      <c r="E3421" s="231">
        <v>8626581167.8199997</v>
      </c>
      <c r="F3421" s="232">
        <f t="shared" si="214"/>
        <v>13317241390.23</v>
      </c>
      <c r="G3421" s="233">
        <f t="shared" si="215"/>
        <v>48.414776145684847</v>
      </c>
      <c r="H3421" s="233">
        <f t="shared" si="212"/>
        <v>33.70489991021072</v>
      </c>
      <c r="I3421" s="233">
        <f t="shared" si="213"/>
        <v>33.415638239154013</v>
      </c>
    </row>
    <row r="3422" spans="1:9" s="2" customFormat="1" x14ac:dyDescent="0.2">
      <c r="A3422" s="171" t="s">
        <v>28</v>
      </c>
      <c r="B3422" s="172">
        <v>18199700000</v>
      </c>
      <c r="C3422" s="172">
        <v>6709770799</v>
      </c>
      <c r="D3422" s="172">
        <v>6709770799</v>
      </c>
      <c r="E3422" s="172">
        <v>6709770799</v>
      </c>
      <c r="F3422" s="173">
        <f t="shared" si="214"/>
        <v>11489929201</v>
      </c>
      <c r="G3422" s="174">
        <f t="shared" si="215"/>
        <v>36.867480227696056</v>
      </c>
      <c r="H3422" s="174">
        <f t="shared" si="212"/>
        <v>36.867480227696056</v>
      </c>
      <c r="I3422" s="174">
        <f t="shared" si="213"/>
        <v>36.867480227696056</v>
      </c>
    </row>
    <row r="3423" spans="1:9" s="2" customFormat="1" x14ac:dyDescent="0.2">
      <c r="A3423" s="228" t="s">
        <v>110</v>
      </c>
      <c r="B3423" s="229">
        <v>12091500000</v>
      </c>
      <c r="C3423" s="229">
        <v>4537364617</v>
      </c>
      <c r="D3423" s="229">
        <v>4537364617</v>
      </c>
      <c r="E3423" s="229">
        <v>4537364617</v>
      </c>
      <c r="F3423" s="230">
        <f t="shared" si="214"/>
        <v>7554135383</v>
      </c>
      <c r="G3423" s="191">
        <f t="shared" si="215"/>
        <v>37.525241839308606</v>
      </c>
      <c r="H3423" s="191">
        <f t="shared" si="212"/>
        <v>37.525241839308606</v>
      </c>
      <c r="I3423" s="191">
        <f t="shared" si="213"/>
        <v>37.525241839308606</v>
      </c>
    </row>
    <row r="3424" spans="1:9" s="2" customFormat="1" x14ac:dyDescent="0.2">
      <c r="A3424" s="228" t="s">
        <v>111</v>
      </c>
      <c r="B3424" s="229">
        <v>4412800000</v>
      </c>
      <c r="C3424" s="229">
        <v>1688707333</v>
      </c>
      <c r="D3424" s="229">
        <v>1688707333</v>
      </c>
      <c r="E3424" s="229">
        <v>1688707333</v>
      </c>
      <c r="F3424" s="230">
        <f t="shared" si="214"/>
        <v>2724092667</v>
      </c>
      <c r="G3424" s="191">
        <f t="shared" si="215"/>
        <v>38.268385900108775</v>
      </c>
      <c r="H3424" s="191">
        <f t="shared" si="212"/>
        <v>38.268385900108775</v>
      </c>
      <c r="I3424" s="191">
        <f t="shared" si="213"/>
        <v>38.268385900108775</v>
      </c>
    </row>
    <row r="3425" spans="1:9" s="2" customFormat="1" x14ac:dyDescent="0.2">
      <c r="A3425" s="228" t="s">
        <v>112</v>
      </c>
      <c r="B3425" s="229">
        <v>1695400000</v>
      </c>
      <c r="C3425" s="229">
        <v>483698849</v>
      </c>
      <c r="D3425" s="229">
        <v>483698849</v>
      </c>
      <c r="E3425" s="229">
        <v>483698849</v>
      </c>
      <c r="F3425" s="230">
        <f t="shared" si="214"/>
        <v>1211701151</v>
      </c>
      <c r="G3425" s="191">
        <f t="shared" si="215"/>
        <v>28.530072490267784</v>
      </c>
      <c r="H3425" s="191">
        <f t="shared" si="212"/>
        <v>28.530072490267784</v>
      </c>
      <c r="I3425" s="191">
        <f t="shared" si="213"/>
        <v>28.530072490267784</v>
      </c>
    </row>
    <row r="3426" spans="1:9" s="2" customFormat="1" x14ac:dyDescent="0.2">
      <c r="A3426" s="167" t="s">
        <v>29</v>
      </c>
      <c r="B3426" s="231">
        <v>7351760269</v>
      </c>
      <c r="C3426" s="231">
        <v>5749395959.7700005</v>
      </c>
      <c r="D3426" s="231">
        <v>1951894310.8199999</v>
      </c>
      <c r="E3426" s="231">
        <v>1877218517.8199999</v>
      </c>
      <c r="F3426" s="232">
        <f t="shared" si="214"/>
        <v>1602364309.2299995</v>
      </c>
      <c r="G3426" s="233">
        <f t="shared" si="215"/>
        <v>78.204344937815065</v>
      </c>
      <c r="H3426" s="233">
        <f t="shared" si="212"/>
        <v>26.550026652127222</v>
      </c>
      <c r="I3426" s="233">
        <f t="shared" si="213"/>
        <v>25.534272733778117</v>
      </c>
    </row>
    <row r="3427" spans="1:9" s="2" customFormat="1" x14ac:dyDescent="0.2">
      <c r="A3427" s="185" t="s">
        <v>113</v>
      </c>
      <c r="B3427" s="182">
        <v>7351760269</v>
      </c>
      <c r="C3427" s="182">
        <v>5749395959.7700005</v>
      </c>
      <c r="D3427" s="182">
        <v>1951894310.8199999</v>
      </c>
      <c r="E3427" s="182">
        <v>1877218517.8199999</v>
      </c>
      <c r="F3427" s="183">
        <f t="shared" si="214"/>
        <v>1602364309.2299995</v>
      </c>
      <c r="G3427" s="184">
        <f t="shared" si="215"/>
        <v>78.204344937815065</v>
      </c>
      <c r="H3427" s="184">
        <f t="shared" si="212"/>
        <v>26.550026652127222</v>
      </c>
      <c r="I3427" s="184">
        <f t="shared" si="213"/>
        <v>25.534272733778117</v>
      </c>
    </row>
    <row r="3428" spans="1:9" s="2" customFormat="1" x14ac:dyDescent="0.2">
      <c r="A3428" s="167" t="s">
        <v>30</v>
      </c>
      <c r="B3428" s="231">
        <v>79939731</v>
      </c>
      <c r="C3428" s="231">
        <v>39591851</v>
      </c>
      <c r="D3428" s="231">
        <v>39591851</v>
      </c>
      <c r="E3428" s="231">
        <v>39591851</v>
      </c>
      <c r="F3428" s="232">
        <f t="shared" si="214"/>
        <v>40347880</v>
      </c>
      <c r="G3428" s="233">
        <f t="shared" si="215"/>
        <v>49.52712562918181</v>
      </c>
      <c r="H3428" s="233">
        <f t="shared" si="212"/>
        <v>49.52712562918181</v>
      </c>
      <c r="I3428" s="233">
        <f t="shared" si="213"/>
        <v>49.52712562918181</v>
      </c>
    </row>
    <row r="3429" spans="1:9" s="2" customFormat="1" x14ac:dyDescent="0.2">
      <c r="A3429" s="228" t="s">
        <v>118</v>
      </c>
      <c r="B3429" s="229">
        <v>61300000</v>
      </c>
      <c r="C3429" s="229">
        <v>39591851</v>
      </c>
      <c r="D3429" s="229">
        <v>39591851</v>
      </c>
      <c r="E3429" s="229">
        <v>39591851</v>
      </c>
      <c r="F3429" s="230">
        <f t="shared" si="214"/>
        <v>21708149</v>
      </c>
      <c r="G3429" s="191">
        <f t="shared" si="215"/>
        <v>64.587032626427415</v>
      </c>
      <c r="H3429" s="191">
        <f t="shared" si="212"/>
        <v>64.587032626427415</v>
      </c>
      <c r="I3429" s="191">
        <f t="shared" si="213"/>
        <v>64.587032626427415</v>
      </c>
    </row>
    <row r="3430" spans="1:9" s="2" customFormat="1" x14ac:dyDescent="0.2">
      <c r="A3430" s="185" t="s">
        <v>124</v>
      </c>
      <c r="B3430" s="182">
        <v>18639731</v>
      </c>
      <c r="C3430" s="182">
        <v>0</v>
      </c>
      <c r="D3430" s="182">
        <v>0</v>
      </c>
      <c r="E3430" s="182">
        <v>0</v>
      </c>
      <c r="F3430" s="183">
        <f t="shared" si="214"/>
        <v>18639731</v>
      </c>
      <c r="G3430" s="184">
        <f t="shared" si="215"/>
        <v>0</v>
      </c>
      <c r="H3430" s="184">
        <f t="shared" si="212"/>
        <v>0</v>
      </c>
      <c r="I3430" s="184">
        <f t="shared" si="213"/>
        <v>0</v>
      </c>
    </row>
    <row r="3431" spans="1:9" s="2" customFormat="1" x14ac:dyDescent="0.2">
      <c r="A3431" s="171" t="s">
        <v>127</v>
      </c>
      <c r="B3431" s="172">
        <v>184600000</v>
      </c>
      <c r="C3431" s="172">
        <v>0</v>
      </c>
      <c r="D3431" s="172">
        <v>0</v>
      </c>
      <c r="E3431" s="172">
        <v>0</v>
      </c>
      <c r="F3431" s="173">
        <f t="shared" si="214"/>
        <v>184600000</v>
      </c>
      <c r="G3431" s="174">
        <f t="shared" si="215"/>
        <v>0</v>
      </c>
      <c r="H3431" s="174">
        <f t="shared" si="212"/>
        <v>0</v>
      </c>
      <c r="I3431" s="174">
        <f t="shared" si="213"/>
        <v>0</v>
      </c>
    </row>
    <row r="3432" spans="1:9" s="2" customFormat="1" x14ac:dyDescent="0.2">
      <c r="A3432" s="185" t="s">
        <v>130</v>
      </c>
      <c r="B3432" s="182">
        <v>184600000</v>
      </c>
      <c r="C3432" s="182">
        <v>0</v>
      </c>
      <c r="D3432" s="182">
        <v>0</v>
      </c>
      <c r="E3432" s="182">
        <v>0</v>
      </c>
      <c r="F3432" s="183">
        <f t="shared" si="214"/>
        <v>184600000</v>
      </c>
      <c r="G3432" s="184">
        <f t="shared" si="215"/>
        <v>0</v>
      </c>
      <c r="H3432" s="184">
        <f t="shared" si="212"/>
        <v>0</v>
      </c>
      <c r="I3432" s="184">
        <f t="shared" si="213"/>
        <v>0</v>
      </c>
    </row>
    <row r="3433" spans="1:9" s="2" customFormat="1" x14ac:dyDescent="0.2">
      <c r="A3433" s="167" t="s">
        <v>131</v>
      </c>
      <c r="B3433" s="231">
        <v>67545904374</v>
      </c>
      <c r="C3433" s="231">
        <v>43676116706.589996</v>
      </c>
      <c r="D3433" s="231">
        <v>16178491425.43</v>
      </c>
      <c r="E3433" s="231">
        <v>16178491425.43</v>
      </c>
      <c r="F3433" s="232">
        <f t="shared" si="214"/>
        <v>23869787667.410004</v>
      </c>
      <c r="G3433" s="233">
        <f t="shared" si="215"/>
        <v>64.661384152555598</v>
      </c>
      <c r="H3433" s="233">
        <f t="shared" si="212"/>
        <v>23.951846637288462</v>
      </c>
      <c r="I3433" s="233">
        <f t="shared" si="213"/>
        <v>23.951846637288462</v>
      </c>
    </row>
    <row r="3434" spans="1:9" s="2" customFormat="1" x14ac:dyDescent="0.2">
      <c r="A3434" s="167" t="s">
        <v>1659</v>
      </c>
      <c r="B3434" s="231">
        <v>67545904374</v>
      </c>
      <c r="C3434" s="231">
        <v>43676116706.589996</v>
      </c>
      <c r="D3434" s="231">
        <v>16178491425.43</v>
      </c>
      <c r="E3434" s="231">
        <v>16178491425.43</v>
      </c>
      <c r="F3434" s="232">
        <f t="shared" si="214"/>
        <v>23869787667.410004</v>
      </c>
      <c r="G3434" s="233">
        <f t="shared" si="215"/>
        <v>64.661384152555598</v>
      </c>
      <c r="H3434" s="233">
        <f t="shared" si="212"/>
        <v>23.951846637288462</v>
      </c>
      <c r="I3434" s="233">
        <f t="shared" si="213"/>
        <v>23.951846637288462</v>
      </c>
    </row>
    <row r="3435" spans="1:9" s="2" customFormat="1" x14ac:dyDescent="0.2">
      <c r="A3435" s="185" t="s">
        <v>1040</v>
      </c>
      <c r="B3435" s="182">
        <v>52521611320</v>
      </c>
      <c r="C3435" s="182">
        <v>32591158651.59</v>
      </c>
      <c r="D3435" s="182">
        <v>13778727898.41</v>
      </c>
      <c r="E3435" s="182">
        <v>13778727898.41</v>
      </c>
      <c r="F3435" s="183">
        <f t="shared" si="214"/>
        <v>19930452668.41</v>
      </c>
      <c r="G3435" s="184">
        <f t="shared" si="215"/>
        <v>62.052853734857585</v>
      </c>
      <c r="H3435" s="184">
        <f t="shared" si="212"/>
        <v>26.234396759954549</v>
      </c>
      <c r="I3435" s="184">
        <f t="shared" si="213"/>
        <v>26.234396759954549</v>
      </c>
    </row>
    <row r="3436" spans="1:9" s="2" customFormat="1" x14ac:dyDescent="0.2">
      <c r="A3436" s="185" t="s">
        <v>1041</v>
      </c>
      <c r="B3436" s="182">
        <v>15024293054</v>
      </c>
      <c r="C3436" s="182">
        <v>11084958055</v>
      </c>
      <c r="D3436" s="182">
        <v>2399763527.02</v>
      </c>
      <c r="E3436" s="182">
        <v>2399763527.02</v>
      </c>
      <c r="F3436" s="183">
        <f t="shared" si="214"/>
        <v>3939334999</v>
      </c>
      <c r="G3436" s="184">
        <f t="shared" si="215"/>
        <v>73.780230558327602</v>
      </c>
      <c r="H3436" s="184">
        <f t="shared" si="212"/>
        <v>15.972555370125038</v>
      </c>
      <c r="I3436" s="184">
        <f t="shared" si="213"/>
        <v>15.972555370125038</v>
      </c>
    </row>
    <row r="3437" spans="1:9" s="2" customFormat="1" x14ac:dyDescent="0.2">
      <c r="A3437" s="167" t="s">
        <v>1042</v>
      </c>
      <c r="B3437" s="236">
        <v>418284962781</v>
      </c>
      <c r="C3437" s="236">
        <v>146668686156.32001</v>
      </c>
      <c r="D3437" s="236">
        <v>106999338369.33</v>
      </c>
      <c r="E3437" s="236">
        <v>106017199887.83</v>
      </c>
      <c r="F3437" s="237">
        <f t="shared" si="214"/>
        <v>271616276624.67999</v>
      </c>
      <c r="G3437" s="233">
        <f t="shared" si="215"/>
        <v>35.064298075929358</v>
      </c>
      <c r="H3437" s="233">
        <f t="shared" si="212"/>
        <v>25.580488874841834</v>
      </c>
      <c r="I3437" s="233">
        <f t="shared" si="213"/>
        <v>25.345687586511939</v>
      </c>
    </row>
    <row r="3438" spans="1:9" s="2" customFormat="1" x14ac:dyDescent="0.2">
      <c r="A3438" s="167" t="s">
        <v>109</v>
      </c>
      <c r="B3438" s="231">
        <v>385252962781</v>
      </c>
      <c r="C3438" s="231">
        <v>132210425251.22</v>
      </c>
      <c r="D3438" s="231">
        <v>104027318719.83</v>
      </c>
      <c r="E3438" s="231">
        <v>103323203059.83</v>
      </c>
      <c r="F3438" s="232">
        <f t="shared" si="214"/>
        <v>253042537529.78</v>
      </c>
      <c r="G3438" s="233">
        <f t="shared" si="215"/>
        <v>34.317821801250112</v>
      </c>
      <c r="H3438" s="233">
        <f t="shared" si="212"/>
        <v>27.002340999247586</v>
      </c>
      <c r="I3438" s="233">
        <f t="shared" si="213"/>
        <v>26.819573901256373</v>
      </c>
    </row>
    <row r="3439" spans="1:9" s="2" customFormat="1" x14ac:dyDescent="0.2">
      <c r="A3439" s="167" t="s">
        <v>28</v>
      </c>
      <c r="B3439" s="231">
        <v>113284960703</v>
      </c>
      <c r="C3439" s="231">
        <v>41375295704</v>
      </c>
      <c r="D3439" s="231">
        <v>41369548305</v>
      </c>
      <c r="E3439" s="231">
        <v>41369548305</v>
      </c>
      <c r="F3439" s="232">
        <f t="shared" si="214"/>
        <v>71909664999</v>
      </c>
      <c r="G3439" s="233">
        <f t="shared" si="215"/>
        <v>36.523202592155116</v>
      </c>
      <c r="H3439" s="233">
        <f t="shared" si="212"/>
        <v>36.518129192328402</v>
      </c>
      <c r="I3439" s="233">
        <f t="shared" si="213"/>
        <v>36.518129192328402</v>
      </c>
    </row>
    <row r="3440" spans="1:9" s="2" customFormat="1" x14ac:dyDescent="0.2">
      <c r="A3440" s="185" t="s">
        <v>110</v>
      </c>
      <c r="B3440" s="182">
        <v>73228107972</v>
      </c>
      <c r="C3440" s="182">
        <v>28965492579</v>
      </c>
      <c r="D3440" s="182">
        <v>28965492579</v>
      </c>
      <c r="E3440" s="182">
        <v>28965492579</v>
      </c>
      <c r="F3440" s="183">
        <f t="shared" si="214"/>
        <v>44262615393</v>
      </c>
      <c r="G3440" s="184">
        <f t="shared" si="215"/>
        <v>39.555156320678726</v>
      </c>
      <c r="H3440" s="184">
        <f t="shared" si="212"/>
        <v>39.555156320678726</v>
      </c>
      <c r="I3440" s="184">
        <f t="shared" si="213"/>
        <v>39.555156320678726</v>
      </c>
    </row>
    <row r="3441" spans="1:9" s="2" customFormat="1" x14ac:dyDescent="0.2">
      <c r="A3441" s="228" t="s">
        <v>111</v>
      </c>
      <c r="B3441" s="229">
        <v>29450427942</v>
      </c>
      <c r="C3441" s="229">
        <v>9137239832</v>
      </c>
      <c r="D3441" s="229">
        <v>9131492433</v>
      </c>
      <c r="E3441" s="229">
        <v>9131492433</v>
      </c>
      <c r="F3441" s="230">
        <f t="shared" si="214"/>
        <v>20313188110</v>
      </c>
      <c r="G3441" s="191">
        <f t="shared" si="215"/>
        <v>31.025830422549316</v>
      </c>
      <c r="H3441" s="191">
        <f t="shared" si="212"/>
        <v>31.006314920053669</v>
      </c>
      <c r="I3441" s="191">
        <f t="shared" si="213"/>
        <v>31.006314920053669</v>
      </c>
    </row>
    <row r="3442" spans="1:9" s="2" customFormat="1" x14ac:dyDescent="0.2">
      <c r="A3442" s="185" t="s">
        <v>112</v>
      </c>
      <c r="B3442" s="182">
        <v>10606424789</v>
      </c>
      <c r="C3442" s="182">
        <v>3272563293</v>
      </c>
      <c r="D3442" s="182">
        <v>3272563293</v>
      </c>
      <c r="E3442" s="182">
        <v>3272563293</v>
      </c>
      <c r="F3442" s="183">
        <f t="shared" si="214"/>
        <v>7333861496</v>
      </c>
      <c r="G3442" s="184">
        <f t="shared" si="215"/>
        <v>30.85453730265451</v>
      </c>
      <c r="H3442" s="184">
        <f t="shared" si="212"/>
        <v>30.85453730265451</v>
      </c>
      <c r="I3442" s="184">
        <f t="shared" si="213"/>
        <v>30.85453730265451</v>
      </c>
    </row>
    <row r="3443" spans="1:9" s="2" customFormat="1" x14ac:dyDescent="0.2">
      <c r="A3443" s="185" t="s">
        <v>217</v>
      </c>
      <c r="B3443" s="182">
        <v>0</v>
      </c>
      <c r="C3443" s="182">
        <v>0</v>
      </c>
      <c r="D3443" s="182">
        <v>0</v>
      </c>
      <c r="E3443" s="182">
        <v>0</v>
      </c>
      <c r="F3443" s="183">
        <f t="shared" si="214"/>
        <v>0</v>
      </c>
      <c r="G3443" s="184">
        <f t="shared" si="215"/>
        <v>0</v>
      </c>
      <c r="H3443" s="184">
        <f t="shared" si="212"/>
        <v>0</v>
      </c>
      <c r="I3443" s="184">
        <f t="shared" si="213"/>
        <v>0</v>
      </c>
    </row>
    <row r="3444" spans="1:9" s="2" customFormat="1" x14ac:dyDescent="0.2">
      <c r="A3444" s="167" t="s">
        <v>29</v>
      </c>
      <c r="B3444" s="231">
        <v>61979854326</v>
      </c>
      <c r="C3444" s="231">
        <v>40861331475.220001</v>
      </c>
      <c r="D3444" s="231">
        <v>12749779554.83</v>
      </c>
      <c r="E3444" s="231">
        <v>12048435097.83</v>
      </c>
      <c r="F3444" s="232">
        <f t="shared" si="214"/>
        <v>21118522850.779999</v>
      </c>
      <c r="G3444" s="233">
        <f t="shared" si="215"/>
        <v>65.926794955500625</v>
      </c>
      <c r="H3444" s="233">
        <f t="shared" si="212"/>
        <v>20.570844661507344</v>
      </c>
      <c r="I3444" s="233">
        <f t="shared" si="213"/>
        <v>19.439276243629035</v>
      </c>
    </row>
    <row r="3445" spans="1:9" s="2" customFormat="1" x14ac:dyDescent="0.2">
      <c r="A3445" s="185" t="s">
        <v>113</v>
      </c>
      <c r="B3445" s="182">
        <v>61979854326</v>
      </c>
      <c r="C3445" s="182">
        <v>40861331475.220001</v>
      </c>
      <c r="D3445" s="182">
        <v>12749779554.83</v>
      </c>
      <c r="E3445" s="182">
        <v>12048435097.83</v>
      </c>
      <c r="F3445" s="183">
        <f t="shared" si="214"/>
        <v>21118522850.779999</v>
      </c>
      <c r="G3445" s="184">
        <f t="shared" si="215"/>
        <v>65.926794955500625</v>
      </c>
      <c r="H3445" s="184">
        <f t="shared" si="212"/>
        <v>20.570844661507344</v>
      </c>
      <c r="I3445" s="184">
        <f t="shared" si="213"/>
        <v>19.439276243629035</v>
      </c>
    </row>
    <row r="3446" spans="1:9" s="2" customFormat="1" x14ac:dyDescent="0.2">
      <c r="A3446" s="171" t="s">
        <v>30</v>
      </c>
      <c r="B3446" s="172">
        <v>208184747752</v>
      </c>
      <c r="C3446" s="172">
        <v>49786101618</v>
      </c>
      <c r="D3446" s="172">
        <v>49720294406</v>
      </c>
      <c r="E3446" s="172">
        <v>49717523203</v>
      </c>
      <c r="F3446" s="173">
        <f t="shared" si="214"/>
        <v>158398646134</v>
      </c>
      <c r="G3446" s="174">
        <f t="shared" si="215"/>
        <v>23.914384773906527</v>
      </c>
      <c r="H3446" s="174">
        <f t="shared" si="212"/>
        <v>23.882774767548909</v>
      </c>
      <c r="I3446" s="174">
        <f t="shared" si="213"/>
        <v>23.881443640734901</v>
      </c>
    </row>
    <row r="3447" spans="1:9" s="2" customFormat="1" x14ac:dyDescent="0.2">
      <c r="A3447" s="228" t="s">
        <v>115</v>
      </c>
      <c r="B3447" s="229">
        <v>34014445674</v>
      </c>
      <c r="C3447" s="229">
        <v>0</v>
      </c>
      <c r="D3447" s="229">
        <v>0</v>
      </c>
      <c r="E3447" s="229">
        <v>0</v>
      </c>
      <c r="F3447" s="230">
        <f t="shared" si="214"/>
        <v>34014445674</v>
      </c>
      <c r="G3447" s="191">
        <f t="shared" si="215"/>
        <v>0</v>
      </c>
      <c r="H3447" s="191">
        <f t="shared" si="212"/>
        <v>0</v>
      </c>
      <c r="I3447" s="191">
        <f t="shared" si="213"/>
        <v>0</v>
      </c>
    </row>
    <row r="3448" spans="1:9" s="2" customFormat="1" x14ac:dyDescent="0.2">
      <c r="A3448" s="185" t="s">
        <v>118</v>
      </c>
      <c r="B3448" s="182">
        <v>944339297</v>
      </c>
      <c r="C3448" s="182">
        <v>302636134</v>
      </c>
      <c r="D3448" s="182">
        <v>236828922</v>
      </c>
      <c r="E3448" s="182">
        <v>236828922</v>
      </c>
      <c r="F3448" s="183">
        <f t="shared" si="214"/>
        <v>641703163</v>
      </c>
      <c r="G3448" s="184">
        <f t="shared" si="215"/>
        <v>32.04739387224717</v>
      </c>
      <c r="H3448" s="184">
        <f t="shared" si="212"/>
        <v>25.078795593105557</v>
      </c>
      <c r="I3448" s="184">
        <f t="shared" si="213"/>
        <v>25.078795593105557</v>
      </c>
    </row>
    <row r="3449" spans="1:9" s="2" customFormat="1" x14ac:dyDescent="0.2">
      <c r="A3449" s="185" t="s">
        <v>124</v>
      </c>
      <c r="B3449" s="182">
        <v>3000000000</v>
      </c>
      <c r="C3449" s="182">
        <v>160802703</v>
      </c>
      <c r="D3449" s="182">
        <v>160802703</v>
      </c>
      <c r="E3449" s="182">
        <v>158031500</v>
      </c>
      <c r="F3449" s="183">
        <f t="shared" si="214"/>
        <v>2839197297</v>
      </c>
      <c r="G3449" s="184">
        <f t="shared" si="215"/>
        <v>5.3600900999999999</v>
      </c>
      <c r="H3449" s="184">
        <f t="shared" si="212"/>
        <v>5.3600900999999999</v>
      </c>
      <c r="I3449" s="184">
        <f t="shared" si="213"/>
        <v>5.2677166666666668</v>
      </c>
    </row>
    <row r="3450" spans="1:9" s="2" customFormat="1" x14ac:dyDescent="0.2">
      <c r="A3450" s="185" t="s">
        <v>945</v>
      </c>
      <c r="B3450" s="182">
        <v>49322662781</v>
      </c>
      <c r="C3450" s="182">
        <v>49322662781</v>
      </c>
      <c r="D3450" s="182">
        <v>49322662781</v>
      </c>
      <c r="E3450" s="182">
        <v>49322662781</v>
      </c>
      <c r="F3450" s="183">
        <f t="shared" si="214"/>
        <v>0</v>
      </c>
      <c r="G3450" s="184">
        <f t="shared" si="215"/>
        <v>100</v>
      </c>
      <c r="H3450" s="184">
        <f t="shared" si="212"/>
        <v>100</v>
      </c>
      <c r="I3450" s="184">
        <f t="shared" si="213"/>
        <v>100</v>
      </c>
    </row>
    <row r="3451" spans="1:9" s="2" customFormat="1" x14ac:dyDescent="0.2">
      <c r="A3451" s="185" t="s">
        <v>1043</v>
      </c>
      <c r="B3451" s="182">
        <v>120903300000</v>
      </c>
      <c r="C3451" s="182">
        <v>0</v>
      </c>
      <c r="D3451" s="182">
        <v>0</v>
      </c>
      <c r="E3451" s="182">
        <v>0</v>
      </c>
      <c r="F3451" s="183">
        <f t="shared" si="214"/>
        <v>120903300000</v>
      </c>
      <c r="G3451" s="184">
        <f t="shared" si="215"/>
        <v>0</v>
      </c>
      <c r="H3451" s="184">
        <f t="shared" si="212"/>
        <v>0</v>
      </c>
      <c r="I3451" s="184">
        <f t="shared" si="213"/>
        <v>0</v>
      </c>
    </row>
    <row r="3452" spans="1:9" s="2" customFormat="1" x14ac:dyDescent="0.2">
      <c r="A3452" s="167" t="s">
        <v>127</v>
      </c>
      <c r="B3452" s="231">
        <v>1803400000</v>
      </c>
      <c r="C3452" s="231">
        <v>187696454</v>
      </c>
      <c r="D3452" s="231">
        <v>187696454</v>
      </c>
      <c r="E3452" s="231">
        <v>187696454</v>
      </c>
      <c r="F3452" s="232">
        <f t="shared" si="214"/>
        <v>1615703546</v>
      </c>
      <c r="G3452" s="233">
        <f t="shared" si="215"/>
        <v>10.40792137074415</v>
      </c>
      <c r="H3452" s="233">
        <f t="shared" si="212"/>
        <v>10.40792137074415</v>
      </c>
      <c r="I3452" s="233">
        <f t="shared" si="213"/>
        <v>10.40792137074415</v>
      </c>
    </row>
    <row r="3453" spans="1:9" s="2" customFormat="1" x14ac:dyDescent="0.2">
      <c r="A3453" s="185" t="s">
        <v>128</v>
      </c>
      <c r="B3453" s="182">
        <v>208000000</v>
      </c>
      <c r="C3453" s="182">
        <v>187696454</v>
      </c>
      <c r="D3453" s="182">
        <v>187696454</v>
      </c>
      <c r="E3453" s="182">
        <v>187696454</v>
      </c>
      <c r="F3453" s="183">
        <f t="shared" si="214"/>
        <v>20303546</v>
      </c>
      <c r="G3453" s="184">
        <f t="shared" si="215"/>
        <v>90.238679807692307</v>
      </c>
      <c r="H3453" s="184">
        <f t="shared" si="212"/>
        <v>90.238679807692307</v>
      </c>
      <c r="I3453" s="184">
        <f t="shared" si="213"/>
        <v>90.238679807692307</v>
      </c>
    </row>
    <row r="3454" spans="1:9" s="2" customFormat="1" x14ac:dyDescent="0.2">
      <c r="A3454" s="185" t="s">
        <v>130</v>
      </c>
      <c r="B3454" s="182">
        <v>1595400000</v>
      </c>
      <c r="C3454" s="182">
        <v>0</v>
      </c>
      <c r="D3454" s="182">
        <v>0</v>
      </c>
      <c r="E3454" s="182">
        <v>0</v>
      </c>
      <c r="F3454" s="183">
        <f t="shared" si="214"/>
        <v>1595400000</v>
      </c>
      <c r="G3454" s="184">
        <f t="shared" si="215"/>
        <v>0</v>
      </c>
      <c r="H3454" s="184">
        <f t="shared" si="212"/>
        <v>0</v>
      </c>
      <c r="I3454" s="184">
        <f t="shared" si="213"/>
        <v>0</v>
      </c>
    </row>
    <row r="3455" spans="1:9" s="2" customFormat="1" x14ac:dyDescent="0.2">
      <c r="A3455" s="167" t="s">
        <v>131</v>
      </c>
      <c r="B3455" s="231">
        <v>33032000000</v>
      </c>
      <c r="C3455" s="231">
        <v>14458260905.1</v>
      </c>
      <c r="D3455" s="231">
        <v>2972019649.5</v>
      </c>
      <c r="E3455" s="231">
        <v>2693996828</v>
      </c>
      <c r="F3455" s="232">
        <f t="shared" si="214"/>
        <v>18573739094.900002</v>
      </c>
      <c r="G3455" s="233">
        <f t="shared" si="215"/>
        <v>43.77046774370308</v>
      </c>
      <c r="H3455" s="233">
        <f t="shared" si="212"/>
        <v>8.9973954029426011</v>
      </c>
      <c r="I3455" s="233">
        <f t="shared" si="213"/>
        <v>8.1557181763138775</v>
      </c>
    </row>
    <row r="3456" spans="1:9" s="2" customFormat="1" x14ac:dyDescent="0.2">
      <c r="A3456" s="167" t="s">
        <v>1659</v>
      </c>
      <c r="B3456" s="231">
        <v>33032000000</v>
      </c>
      <c r="C3456" s="231">
        <v>14458260905.1</v>
      </c>
      <c r="D3456" s="231">
        <v>2972019649.5</v>
      </c>
      <c r="E3456" s="231">
        <v>2693996828</v>
      </c>
      <c r="F3456" s="232">
        <f t="shared" si="214"/>
        <v>18573739094.900002</v>
      </c>
      <c r="G3456" s="233">
        <f t="shared" si="215"/>
        <v>43.77046774370308</v>
      </c>
      <c r="H3456" s="233">
        <f t="shared" si="212"/>
        <v>8.9973954029426011</v>
      </c>
      <c r="I3456" s="233">
        <f t="shared" si="213"/>
        <v>8.1557181763138775</v>
      </c>
    </row>
    <row r="3457" spans="1:9" s="2" customFormat="1" x14ac:dyDescent="0.2">
      <c r="A3457" s="185" t="s">
        <v>1036</v>
      </c>
      <c r="B3457" s="182">
        <v>2367068670</v>
      </c>
      <c r="C3457" s="182">
        <v>0</v>
      </c>
      <c r="D3457" s="182">
        <v>0</v>
      </c>
      <c r="E3457" s="182">
        <v>0</v>
      </c>
      <c r="F3457" s="183">
        <f t="shared" si="214"/>
        <v>2367068670</v>
      </c>
      <c r="G3457" s="184">
        <f t="shared" si="215"/>
        <v>0</v>
      </c>
      <c r="H3457" s="184">
        <f t="shared" si="212"/>
        <v>0</v>
      </c>
      <c r="I3457" s="184">
        <f t="shared" si="213"/>
        <v>0</v>
      </c>
    </row>
    <row r="3458" spans="1:9" s="2" customFormat="1" x14ac:dyDescent="0.2">
      <c r="A3458" s="185" t="s">
        <v>1044</v>
      </c>
      <c r="B3458" s="182">
        <v>4984878518</v>
      </c>
      <c r="C3458" s="182">
        <v>1649186573</v>
      </c>
      <c r="D3458" s="182">
        <v>112792679</v>
      </c>
      <c r="E3458" s="182">
        <v>111109018</v>
      </c>
      <c r="F3458" s="183">
        <f t="shared" si="214"/>
        <v>3335691945</v>
      </c>
      <c r="G3458" s="184">
        <f t="shared" si="215"/>
        <v>33.083786636824115</v>
      </c>
      <c r="H3458" s="184">
        <f t="shared" si="212"/>
        <v>2.2626966453187296</v>
      </c>
      <c r="I3458" s="184">
        <f t="shared" si="213"/>
        <v>2.2289212785987496</v>
      </c>
    </row>
    <row r="3459" spans="1:9" s="2" customFormat="1" x14ac:dyDescent="0.2">
      <c r="A3459" s="228" t="s">
        <v>1045</v>
      </c>
      <c r="B3459" s="229">
        <v>2643762800</v>
      </c>
      <c r="C3459" s="229">
        <v>2375049679</v>
      </c>
      <c r="D3459" s="229">
        <v>548736859</v>
      </c>
      <c r="E3459" s="229">
        <v>526897925</v>
      </c>
      <c r="F3459" s="230">
        <f t="shared" si="214"/>
        <v>268713121</v>
      </c>
      <c r="G3459" s="191">
        <f t="shared" si="215"/>
        <v>89.835959527080107</v>
      </c>
      <c r="H3459" s="191">
        <f t="shared" si="212"/>
        <v>20.755903630991405</v>
      </c>
      <c r="I3459" s="191">
        <f t="shared" si="213"/>
        <v>19.929848661158257</v>
      </c>
    </row>
    <row r="3460" spans="1:9" s="2" customFormat="1" x14ac:dyDescent="0.2">
      <c r="A3460" s="228" t="s">
        <v>1046</v>
      </c>
      <c r="B3460" s="229">
        <v>13169400000</v>
      </c>
      <c r="C3460" s="229">
        <v>4840724425.1000004</v>
      </c>
      <c r="D3460" s="229">
        <v>1807253757.5</v>
      </c>
      <c r="E3460" s="229">
        <v>1570226095</v>
      </c>
      <c r="F3460" s="230">
        <f t="shared" si="214"/>
        <v>8328675574.8999996</v>
      </c>
      <c r="G3460" s="191">
        <f t="shared" si="215"/>
        <v>36.757364990812036</v>
      </c>
      <c r="H3460" s="191">
        <f t="shared" si="212"/>
        <v>13.723129052956097</v>
      </c>
      <c r="I3460" s="191">
        <f t="shared" si="213"/>
        <v>11.923292594954972</v>
      </c>
    </row>
    <row r="3461" spans="1:9" s="2" customFormat="1" x14ac:dyDescent="0.2">
      <c r="A3461" s="228" t="s">
        <v>1047</v>
      </c>
      <c r="B3461" s="229">
        <v>2571814506</v>
      </c>
      <c r="C3461" s="229">
        <v>1340810725</v>
      </c>
      <c r="D3461" s="229">
        <v>270692352.5</v>
      </c>
      <c r="E3461" s="229">
        <v>265852342.5</v>
      </c>
      <c r="F3461" s="230">
        <f t="shared" si="214"/>
        <v>1231003781</v>
      </c>
      <c r="G3461" s="191">
        <f t="shared" si="215"/>
        <v>52.1348146171472</v>
      </c>
      <c r="H3461" s="191">
        <f t="shared" si="212"/>
        <v>10.525345116005811</v>
      </c>
      <c r="I3461" s="191">
        <f t="shared" si="213"/>
        <v>10.33715075017156</v>
      </c>
    </row>
    <row r="3462" spans="1:9" s="2" customFormat="1" x14ac:dyDescent="0.2">
      <c r="A3462" s="185" t="s">
        <v>1048</v>
      </c>
      <c r="B3462" s="182">
        <v>2380859766</v>
      </c>
      <c r="C3462" s="182">
        <v>2063252284</v>
      </c>
      <c r="D3462" s="182">
        <v>182843728.5</v>
      </c>
      <c r="E3462" s="182">
        <v>182057058.5</v>
      </c>
      <c r="F3462" s="183">
        <f t="shared" si="214"/>
        <v>317607482</v>
      </c>
      <c r="G3462" s="184">
        <f t="shared" si="215"/>
        <v>86.659966851655383</v>
      </c>
      <c r="H3462" s="184">
        <f t="shared" si="212"/>
        <v>7.6797353254950167</v>
      </c>
      <c r="I3462" s="184">
        <f t="shared" si="213"/>
        <v>7.6466939002404057</v>
      </c>
    </row>
    <row r="3463" spans="1:9" s="2" customFormat="1" x14ac:dyDescent="0.2">
      <c r="A3463" s="185" t="s">
        <v>1049</v>
      </c>
      <c r="B3463" s="182">
        <v>1599715740</v>
      </c>
      <c r="C3463" s="182">
        <v>1020966863</v>
      </c>
      <c r="D3463" s="182">
        <v>49700273</v>
      </c>
      <c r="E3463" s="182">
        <v>37854389</v>
      </c>
      <c r="F3463" s="183">
        <f t="shared" si="214"/>
        <v>578748877</v>
      </c>
      <c r="G3463" s="184">
        <f t="shared" si="215"/>
        <v>63.821767672299082</v>
      </c>
      <c r="H3463" s="184">
        <f t="shared" ref="H3463:H3526" si="216">IFERROR(IF(D3463&gt;0,+D3463/B3463*100,0),0)</f>
        <v>3.106819027735515</v>
      </c>
      <c r="I3463" s="184">
        <f t="shared" ref="I3463:I3526" si="217">IFERROR(IF(E3463&gt;0,+E3463/B3463*100,0),0)</f>
        <v>2.3663197187770373</v>
      </c>
    </row>
    <row r="3464" spans="1:9" s="2" customFormat="1" x14ac:dyDescent="0.2">
      <c r="A3464" s="185" t="s">
        <v>1050</v>
      </c>
      <c r="B3464" s="182">
        <v>744500000</v>
      </c>
      <c r="C3464" s="182">
        <v>0</v>
      </c>
      <c r="D3464" s="182">
        <v>0</v>
      </c>
      <c r="E3464" s="182">
        <v>0</v>
      </c>
      <c r="F3464" s="183">
        <f t="shared" si="214"/>
        <v>744500000</v>
      </c>
      <c r="G3464" s="184">
        <f t="shared" si="215"/>
        <v>0</v>
      </c>
      <c r="H3464" s="184">
        <f t="shared" si="216"/>
        <v>0</v>
      </c>
      <c r="I3464" s="184">
        <f t="shared" si="217"/>
        <v>0</v>
      </c>
    </row>
    <row r="3465" spans="1:9" s="2" customFormat="1" x14ac:dyDescent="0.2">
      <c r="A3465" s="228" t="s">
        <v>1679</v>
      </c>
      <c r="B3465" s="229">
        <v>2570000000</v>
      </c>
      <c r="C3465" s="229">
        <v>1168270356</v>
      </c>
      <c r="D3465" s="229">
        <v>0</v>
      </c>
      <c r="E3465" s="229">
        <v>0</v>
      </c>
      <c r="F3465" s="230">
        <f t="shared" ref="F3465:F3528" si="218">+B3465-C3465</f>
        <v>1401729644</v>
      </c>
      <c r="G3465" s="191">
        <f t="shared" ref="G3465:G3528" si="219">IFERROR(IF(C3465&gt;0,+C3465/B3465*100,0),0)</f>
        <v>45.457990505836577</v>
      </c>
      <c r="H3465" s="191">
        <f t="shared" si="216"/>
        <v>0</v>
      </c>
      <c r="I3465" s="191">
        <f t="shared" si="217"/>
        <v>0</v>
      </c>
    </row>
    <row r="3466" spans="1:9" s="2" customFormat="1" x14ac:dyDescent="0.2">
      <c r="A3466" s="167" t="s">
        <v>78</v>
      </c>
      <c r="B3466" s="231">
        <v>2631009636862</v>
      </c>
      <c r="C3466" s="231">
        <v>1723228243792.6697</v>
      </c>
      <c r="D3466" s="231">
        <v>205793669840.29996</v>
      </c>
      <c r="E3466" s="231">
        <v>202775867517.18997</v>
      </c>
      <c r="F3466" s="232">
        <f t="shared" si="218"/>
        <v>907781393069.33032</v>
      </c>
      <c r="G3466" s="233">
        <f t="shared" si="219"/>
        <v>65.496842719586553</v>
      </c>
      <c r="H3466" s="233">
        <f t="shared" si="216"/>
        <v>7.8218516176075159</v>
      </c>
      <c r="I3466" s="233">
        <f t="shared" si="217"/>
        <v>7.7071503150798168</v>
      </c>
    </row>
    <row r="3467" spans="1:9" s="2" customFormat="1" x14ac:dyDescent="0.2">
      <c r="A3467" s="171" t="s">
        <v>1051</v>
      </c>
      <c r="B3467" s="172">
        <v>1179221774668</v>
      </c>
      <c r="C3467" s="172">
        <v>786568607238.3999</v>
      </c>
      <c r="D3467" s="172">
        <v>90689468708.099976</v>
      </c>
      <c r="E3467" s="172">
        <v>88705477937.939972</v>
      </c>
      <c r="F3467" s="173">
        <f t="shared" si="218"/>
        <v>392653167429.6001</v>
      </c>
      <c r="G3467" s="174">
        <f t="shared" si="219"/>
        <v>66.702347610554568</v>
      </c>
      <c r="H3467" s="174">
        <f t="shared" si="216"/>
        <v>7.6906202595888153</v>
      </c>
      <c r="I3467" s="174">
        <f t="shared" si="217"/>
        <v>7.5223744882860784</v>
      </c>
    </row>
    <row r="3468" spans="1:9" s="2" customFormat="1" x14ac:dyDescent="0.2">
      <c r="A3468" s="167" t="s">
        <v>109</v>
      </c>
      <c r="B3468" s="231">
        <v>919856600000</v>
      </c>
      <c r="C3468" s="231">
        <v>762290629452.96997</v>
      </c>
      <c r="D3468" s="231">
        <v>82972122265.589981</v>
      </c>
      <c r="E3468" s="231">
        <v>81989674211.249985</v>
      </c>
      <c r="F3468" s="232">
        <f t="shared" si="218"/>
        <v>157565970547.03003</v>
      </c>
      <c r="G3468" s="233">
        <f t="shared" si="219"/>
        <v>82.870594117927723</v>
      </c>
      <c r="H3468" s="233">
        <f t="shared" si="216"/>
        <v>9.0201149033001435</v>
      </c>
      <c r="I3468" s="233">
        <f t="shared" si="217"/>
        <v>8.9133104237388725</v>
      </c>
    </row>
    <row r="3469" spans="1:9" s="2" customFormat="1" x14ac:dyDescent="0.2">
      <c r="A3469" s="167" t="s">
        <v>28</v>
      </c>
      <c r="B3469" s="231">
        <v>134514000000</v>
      </c>
      <c r="C3469" s="231">
        <v>134508749890.28</v>
      </c>
      <c r="D3469" s="231">
        <v>46825082658.189995</v>
      </c>
      <c r="E3469" s="231">
        <v>46388117078.459999</v>
      </c>
      <c r="F3469" s="232">
        <f t="shared" si="218"/>
        <v>5250109.7200012207</v>
      </c>
      <c r="G3469" s="233">
        <f t="shared" si="219"/>
        <v>99.996096978961305</v>
      </c>
      <c r="H3469" s="233">
        <f t="shared" si="216"/>
        <v>34.810564445477794</v>
      </c>
      <c r="I3469" s="233">
        <f t="shared" si="217"/>
        <v>34.485716786698781</v>
      </c>
    </row>
    <row r="3470" spans="1:9" s="2" customFormat="1" x14ac:dyDescent="0.2">
      <c r="A3470" s="228" t="s">
        <v>110</v>
      </c>
      <c r="B3470" s="229">
        <v>78958094488</v>
      </c>
      <c r="C3470" s="229">
        <v>78958094488</v>
      </c>
      <c r="D3470" s="229">
        <v>26279808388.099998</v>
      </c>
      <c r="E3470" s="229">
        <v>26172791420.299999</v>
      </c>
      <c r="F3470" s="230">
        <f t="shared" si="218"/>
        <v>0</v>
      </c>
      <c r="G3470" s="191">
        <f t="shared" si="219"/>
        <v>100</v>
      </c>
      <c r="H3470" s="191">
        <f t="shared" si="216"/>
        <v>33.283235314264061</v>
      </c>
      <c r="I3470" s="191">
        <f t="shared" si="217"/>
        <v>33.147698902837277</v>
      </c>
    </row>
    <row r="3471" spans="1:9" s="2" customFormat="1" x14ac:dyDescent="0.2">
      <c r="A3471" s="185" t="s">
        <v>111</v>
      </c>
      <c r="B3471" s="182">
        <v>26577779512</v>
      </c>
      <c r="C3471" s="182">
        <v>26577779512</v>
      </c>
      <c r="D3471" s="182">
        <v>8009827369.1199999</v>
      </c>
      <c r="E3471" s="182">
        <v>8009827369.1199999</v>
      </c>
      <c r="F3471" s="183">
        <f t="shared" si="218"/>
        <v>0</v>
      </c>
      <c r="G3471" s="184">
        <f t="shared" si="219"/>
        <v>100</v>
      </c>
      <c r="H3471" s="184">
        <f t="shared" si="216"/>
        <v>30.137308368833153</v>
      </c>
      <c r="I3471" s="184">
        <f t="shared" si="217"/>
        <v>30.137308368833153</v>
      </c>
    </row>
    <row r="3472" spans="1:9" s="2" customFormat="1" x14ac:dyDescent="0.2">
      <c r="A3472" s="185" t="s">
        <v>112</v>
      </c>
      <c r="B3472" s="182">
        <v>28978126000</v>
      </c>
      <c r="C3472" s="182">
        <v>28972875890.279999</v>
      </c>
      <c r="D3472" s="182">
        <v>12535446900.969999</v>
      </c>
      <c r="E3472" s="182">
        <v>12205498289.040001</v>
      </c>
      <c r="F3472" s="183">
        <f t="shared" si="218"/>
        <v>5250109.7200012207</v>
      </c>
      <c r="G3472" s="184">
        <f t="shared" si="219"/>
        <v>99.98188250779225</v>
      </c>
      <c r="H3472" s="184">
        <f t="shared" si="216"/>
        <v>43.258307666168612</v>
      </c>
      <c r="I3472" s="184">
        <f t="shared" si="217"/>
        <v>42.119695003879826</v>
      </c>
    </row>
    <row r="3473" spans="1:9" s="2" customFormat="1" x14ac:dyDescent="0.2">
      <c r="A3473" s="171" t="s">
        <v>29</v>
      </c>
      <c r="B3473" s="172">
        <v>106997000000</v>
      </c>
      <c r="C3473" s="172">
        <v>50560229139.220001</v>
      </c>
      <c r="D3473" s="172">
        <v>23777565330.91</v>
      </c>
      <c r="E3473" s="172">
        <v>23338188364.75</v>
      </c>
      <c r="F3473" s="173">
        <f t="shared" si="218"/>
        <v>56436770860.779999</v>
      </c>
      <c r="G3473" s="174">
        <f t="shared" si="219"/>
        <v>47.25387547241511</v>
      </c>
      <c r="H3473" s="174">
        <f t="shared" si="216"/>
        <v>22.222646738609495</v>
      </c>
      <c r="I3473" s="174">
        <f t="shared" si="217"/>
        <v>21.812002546566724</v>
      </c>
    </row>
    <row r="3474" spans="1:9" s="2" customFormat="1" x14ac:dyDescent="0.2">
      <c r="A3474" s="228" t="s">
        <v>113</v>
      </c>
      <c r="B3474" s="229">
        <v>106997000000</v>
      </c>
      <c r="C3474" s="229">
        <v>50560229139.220001</v>
      </c>
      <c r="D3474" s="229">
        <v>23777565330.91</v>
      </c>
      <c r="E3474" s="229">
        <v>23338188364.75</v>
      </c>
      <c r="F3474" s="230">
        <f t="shared" si="218"/>
        <v>56436770860.779999</v>
      </c>
      <c r="G3474" s="191">
        <f t="shared" si="219"/>
        <v>47.25387547241511</v>
      </c>
      <c r="H3474" s="191">
        <f t="shared" si="216"/>
        <v>22.222646738609495</v>
      </c>
      <c r="I3474" s="191">
        <f t="shared" si="217"/>
        <v>21.812002546566724</v>
      </c>
    </row>
    <row r="3475" spans="1:9" s="2" customFormat="1" x14ac:dyDescent="0.2">
      <c r="A3475" s="167" t="s">
        <v>30</v>
      </c>
      <c r="B3475" s="231">
        <v>676985600000</v>
      </c>
      <c r="C3475" s="231">
        <v>576885729007.46997</v>
      </c>
      <c r="D3475" s="231">
        <v>12033552860.490002</v>
      </c>
      <c r="E3475" s="231">
        <v>11927447352.040001</v>
      </c>
      <c r="F3475" s="232">
        <f t="shared" si="218"/>
        <v>100099870992.53003</v>
      </c>
      <c r="G3475" s="233">
        <f t="shared" si="219"/>
        <v>85.213884757293215</v>
      </c>
      <c r="H3475" s="233">
        <f t="shared" si="216"/>
        <v>1.7775197671102607</v>
      </c>
      <c r="I3475" s="233">
        <f t="shared" si="217"/>
        <v>1.7618465373620946</v>
      </c>
    </row>
    <row r="3476" spans="1:9" s="2" customFormat="1" x14ac:dyDescent="0.2">
      <c r="A3476" s="185" t="s">
        <v>1052</v>
      </c>
      <c r="B3476" s="182">
        <v>116880000000</v>
      </c>
      <c r="C3476" s="182">
        <v>22696331018.810001</v>
      </c>
      <c r="D3476" s="182">
        <v>10937752459.620001</v>
      </c>
      <c r="E3476" s="182">
        <v>10851254803.17</v>
      </c>
      <c r="F3476" s="183">
        <f t="shared" si="218"/>
        <v>94183668981.190002</v>
      </c>
      <c r="G3476" s="184">
        <f t="shared" si="219"/>
        <v>19.418489920268652</v>
      </c>
      <c r="H3476" s="184">
        <f t="shared" si="216"/>
        <v>9.3581044315708422</v>
      </c>
      <c r="I3476" s="184">
        <f t="shared" si="217"/>
        <v>9.2840989075718685</v>
      </c>
    </row>
    <row r="3477" spans="1:9" s="2" customFormat="1" x14ac:dyDescent="0.2">
      <c r="A3477" s="185" t="s">
        <v>1053</v>
      </c>
      <c r="B3477" s="182">
        <v>0</v>
      </c>
      <c r="C3477" s="182">
        <v>0</v>
      </c>
      <c r="D3477" s="182">
        <v>0</v>
      </c>
      <c r="E3477" s="182">
        <v>0</v>
      </c>
      <c r="F3477" s="183">
        <f t="shared" si="218"/>
        <v>0</v>
      </c>
      <c r="G3477" s="184">
        <f t="shared" si="219"/>
        <v>0</v>
      </c>
      <c r="H3477" s="184">
        <f t="shared" si="216"/>
        <v>0</v>
      </c>
      <c r="I3477" s="184">
        <f t="shared" si="217"/>
        <v>0</v>
      </c>
    </row>
    <row r="3478" spans="1:9" s="2" customFormat="1" x14ac:dyDescent="0.2">
      <c r="A3478" s="185" t="s">
        <v>1054</v>
      </c>
      <c r="B3478" s="182">
        <v>7520000000</v>
      </c>
      <c r="C3478" s="182">
        <v>3398397988.6599998</v>
      </c>
      <c r="D3478" s="182">
        <v>966614332.33000004</v>
      </c>
      <c r="E3478" s="182">
        <v>947006480.33000004</v>
      </c>
      <c r="F3478" s="183">
        <f t="shared" si="218"/>
        <v>4121602011.3400002</v>
      </c>
      <c r="G3478" s="184">
        <f t="shared" si="219"/>
        <v>45.191462615159573</v>
      </c>
      <c r="H3478" s="184">
        <f t="shared" si="216"/>
        <v>12.853913993750002</v>
      </c>
      <c r="I3478" s="184">
        <f t="shared" si="217"/>
        <v>12.593171280984041</v>
      </c>
    </row>
    <row r="3479" spans="1:9" s="2" customFormat="1" x14ac:dyDescent="0.2">
      <c r="A3479" s="185" t="s">
        <v>115</v>
      </c>
      <c r="B3479" s="182">
        <v>0</v>
      </c>
      <c r="C3479" s="182">
        <v>0</v>
      </c>
      <c r="D3479" s="182">
        <v>0</v>
      </c>
      <c r="E3479" s="182">
        <v>0</v>
      </c>
      <c r="F3479" s="183">
        <f t="shared" si="218"/>
        <v>0</v>
      </c>
      <c r="G3479" s="184">
        <f t="shared" si="219"/>
        <v>0</v>
      </c>
      <c r="H3479" s="184">
        <f t="shared" si="216"/>
        <v>0</v>
      </c>
      <c r="I3479" s="184">
        <f t="shared" si="217"/>
        <v>0</v>
      </c>
    </row>
    <row r="3480" spans="1:9" s="2" customFormat="1" x14ac:dyDescent="0.2">
      <c r="A3480" s="228" t="s">
        <v>1055</v>
      </c>
      <c r="B3480" s="229">
        <v>470497000000</v>
      </c>
      <c r="C3480" s="229">
        <v>470497000000</v>
      </c>
      <c r="D3480" s="229">
        <v>0</v>
      </c>
      <c r="E3480" s="229">
        <v>0</v>
      </c>
      <c r="F3480" s="230">
        <f t="shared" si="218"/>
        <v>0</v>
      </c>
      <c r="G3480" s="191">
        <f t="shared" si="219"/>
        <v>100</v>
      </c>
      <c r="H3480" s="191">
        <f t="shared" si="216"/>
        <v>0</v>
      </c>
      <c r="I3480" s="191">
        <f t="shared" si="217"/>
        <v>0</v>
      </c>
    </row>
    <row r="3481" spans="1:9" s="2" customFormat="1" x14ac:dyDescent="0.2">
      <c r="A3481" s="228" t="s">
        <v>118</v>
      </c>
      <c r="B3481" s="229">
        <v>294000000</v>
      </c>
      <c r="C3481" s="229">
        <v>294000000</v>
      </c>
      <c r="D3481" s="229">
        <v>129186068.54000001</v>
      </c>
      <c r="E3481" s="229">
        <v>129186068.54000001</v>
      </c>
      <c r="F3481" s="230">
        <f t="shared" si="218"/>
        <v>0</v>
      </c>
      <c r="G3481" s="191">
        <f t="shared" si="219"/>
        <v>100</v>
      </c>
      <c r="H3481" s="191">
        <f t="shared" si="216"/>
        <v>43.940839639455788</v>
      </c>
      <c r="I3481" s="191">
        <f t="shared" si="217"/>
        <v>43.940839639455788</v>
      </c>
    </row>
    <row r="3482" spans="1:9" s="2" customFormat="1" x14ac:dyDescent="0.2">
      <c r="A3482" s="228" t="s">
        <v>438</v>
      </c>
      <c r="B3482" s="229">
        <v>239000000</v>
      </c>
      <c r="C3482" s="229">
        <v>0</v>
      </c>
      <c r="D3482" s="229">
        <v>0</v>
      </c>
      <c r="E3482" s="229">
        <v>0</v>
      </c>
      <c r="F3482" s="230">
        <f t="shared" si="218"/>
        <v>239000000</v>
      </c>
      <c r="G3482" s="191">
        <f t="shared" si="219"/>
        <v>0</v>
      </c>
      <c r="H3482" s="191">
        <f t="shared" si="216"/>
        <v>0</v>
      </c>
      <c r="I3482" s="191">
        <f t="shared" si="217"/>
        <v>0</v>
      </c>
    </row>
    <row r="3483" spans="1:9" s="2" customFormat="1" x14ac:dyDescent="0.2">
      <c r="A3483" s="185" t="s">
        <v>124</v>
      </c>
      <c r="B3483" s="182">
        <v>751000000</v>
      </c>
      <c r="C3483" s="182">
        <v>0</v>
      </c>
      <c r="D3483" s="182">
        <v>0</v>
      </c>
      <c r="E3483" s="182">
        <v>0</v>
      </c>
      <c r="F3483" s="183">
        <f t="shared" si="218"/>
        <v>751000000</v>
      </c>
      <c r="G3483" s="184">
        <f t="shared" si="219"/>
        <v>0</v>
      </c>
      <c r="H3483" s="184">
        <f t="shared" si="216"/>
        <v>0</v>
      </c>
      <c r="I3483" s="184">
        <f t="shared" si="217"/>
        <v>0</v>
      </c>
    </row>
    <row r="3484" spans="1:9" s="2" customFormat="1" x14ac:dyDescent="0.2">
      <c r="A3484" s="185" t="s">
        <v>1661</v>
      </c>
      <c r="B3484" s="182">
        <v>80000000000</v>
      </c>
      <c r="C3484" s="182">
        <v>80000000000</v>
      </c>
      <c r="D3484" s="182">
        <v>0</v>
      </c>
      <c r="E3484" s="182">
        <v>0</v>
      </c>
      <c r="F3484" s="183">
        <f t="shared" si="218"/>
        <v>0</v>
      </c>
      <c r="G3484" s="184">
        <f t="shared" si="219"/>
        <v>100</v>
      </c>
      <c r="H3484" s="184">
        <f t="shared" si="216"/>
        <v>0</v>
      </c>
      <c r="I3484" s="184">
        <f t="shared" si="217"/>
        <v>0</v>
      </c>
    </row>
    <row r="3485" spans="1:9" s="2" customFormat="1" x14ac:dyDescent="0.2">
      <c r="A3485" s="185" t="s">
        <v>1719</v>
      </c>
      <c r="B3485" s="182">
        <v>804600000</v>
      </c>
      <c r="C3485" s="182">
        <v>0</v>
      </c>
      <c r="D3485" s="182">
        <v>0</v>
      </c>
      <c r="E3485" s="182">
        <v>0</v>
      </c>
      <c r="F3485" s="183">
        <f t="shared" si="218"/>
        <v>804600000</v>
      </c>
      <c r="G3485" s="184">
        <f t="shared" si="219"/>
        <v>0</v>
      </c>
      <c r="H3485" s="184">
        <f t="shared" si="216"/>
        <v>0</v>
      </c>
      <c r="I3485" s="184">
        <f t="shared" si="217"/>
        <v>0</v>
      </c>
    </row>
    <row r="3486" spans="1:9" s="2" customFormat="1" x14ac:dyDescent="0.2">
      <c r="A3486" s="171" t="s">
        <v>127</v>
      </c>
      <c r="B3486" s="172">
        <v>1360000000</v>
      </c>
      <c r="C3486" s="172">
        <v>335921416</v>
      </c>
      <c r="D3486" s="172">
        <v>335921416</v>
      </c>
      <c r="E3486" s="172">
        <v>335921416</v>
      </c>
      <c r="F3486" s="173">
        <f t="shared" si="218"/>
        <v>1024078584</v>
      </c>
      <c r="G3486" s="174">
        <f t="shared" si="219"/>
        <v>24.700104117647058</v>
      </c>
      <c r="H3486" s="174">
        <f t="shared" si="216"/>
        <v>24.700104117647058</v>
      </c>
      <c r="I3486" s="174">
        <f t="shared" si="217"/>
        <v>24.700104117647058</v>
      </c>
    </row>
    <row r="3487" spans="1:9" s="2" customFormat="1" x14ac:dyDescent="0.2">
      <c r="A3487" s="185" t="s">
        <v>128</v>
      </c>
      <c r="B3487" s="182">
        <v>406000000</v>
      </c>
      <c r="C3487" s="182">
        <v>328173750</v>
      </c>
      <c r="D3487" s="182">
        <v>328173750</v>
      </c>
      <c r="E3487" s="182">
        <v>328173750</v>
      </c>
      <c r="F3487" s="183">
        <f t="shared" si="218"/>
        <v>77826250</v>
      </c>
      <c r="G3487" s="184">
        <f t="shared" si="219"/>
        <v>80.830972906403943</v>
      </c>
      <c r="H3487" s="184">
        <f t="shared" si="216"/>
        <v>80.830972906403943</v>
      </c>
      <c r="I3487" s="184">
        <f t="shared" si="217"/>
        <v>80.830972906403943</v>
      </c>
    </row>
    <row r="3488" spans="1:9" s="2" customFormat="1" x14ac:dyDescent="0.2">
      <c r="A3488" s="228" t="s">
        <v>129</v>
      </c>
      <c r="B3488" s="229">
        <v>81000000</v>
      </c>
      <c r="C3488" s="229">
        <v>7747666</v>
      </c>
      <c r="D3488" s="229">
        <v>7747666</v>
      </c>
      <c r="E3488" s="229">
        <v>7747666</v>
      </c>
      <c r="F3488" s="230">
        <f t="shared" si="218"/>
        <v>73252334</v>
      </c>
      <c r="G3488" s="191">
        <f t="shared" si="219"/>
        <v>9.5650197530864194</v>
      </c>
      <c r="H3488" s="191">
        <f t="shared" si="216"/>
        <v>9.5650197530864194</v>
      </c>
      <c r="I3488" s="191">
        <f t="shared" si="217"/>
        <v>9.5650197530864194</v>
      </c>
    </row>
    <row r="3489" spans="1:9" s="2" customFormat="1" x14ac:dyDescent="0.2">
      <c r="A3489" s="185" t="s">
        <v>130</v>
      </c>
      <c r="B3489" s="182">
        <v>824000000</v>
      </c>
      <c r="C3489" s="182">
        <v>0</v>
      </c>
      <c r="D3489" s="182">
        <v>0</v>
      </c>
      <c r="E3489" s="182">
        <v>0</v>
      </c>
      <c r="F3489" s="183">
        <f t="shared" si="218"/>
        <v>824000000</v>
      </c>
      <c r="G3489" s="184">
        <f t="shared" si="219"/>
        <v>0</v>
      </c>
      <c r="H3489" s="184">
        <f t="shared" si="216"/>
        <v>0</v>
      </c>
      <c r="I3489" s="184">
        <f t="shared" si="217"/>
        <v>0</v>
      </c>
    </row>
    <row r="3490" spans="1:9" s="2" customFormat="1" x14ac:dyDescent="0.2">
      <c r="A3490" s="185" t="s">
        <v>350</v>
      </c>
      <c r="B3490" s="182">
        <v>49000000</v>
      </c>
      <c r="C3490" s="182">
        <v>0</v>
      </c>
      <c r="D3490" s="182">
        <v>0</v>
      </c>
      <c r="E3490" s="182">
        <v>0</v>
      </c>
      <c r="F3490" s="183">
        <f t="shared" si="218"/>
        <v>49000000</v>
      </c>
      <c r="G3490" s="184">
        <f t="shared" si="219"/>
        <v>0</v>
      </c>
      <c r="H3490" s="184">
        <f t="shared" si="216"/>
        <v>0</v>
      </c>
      <c r="I3490" s="184">
        <f t="shared" si="217"/>
        <v>0</v>
      </c>
    </row>
    <row r="3491" spans="1:9" s="2" customFormat="1" x14ac:dyDescent="0.2">
      <c r="A3491" s="167" t="s">
        <v>131</v>
      </c>
      <c r="B3491" s="231">
        <v>259365174668</v>
      </c>
      <c r="C3491" s="231">
        <v>24277977785.43</v>
      </c>
      <c r="D3491" s="231">
        <v>7717346442.5099993</v>
      </c>
      <c r="E3491" s="231">
        <v>6715803726.6900005</v>
      </c>
      <c r="F3491" s="232">
        <f t="shared" si="218"/>
        <v>235087196882.57001</v>
      </c>
      <c r="G3491" s="233">
        <f t="shared" si="219"/>
        <v>9.3605387911106366</v>
      </c>
      <c r="H3491" s="233">
        <f t="shared" si="216"/>
        <v>2.9754751972343922</v>
      </c>
      <c r="I3491" s="233">
        <f t="shared" si="217"/>
        <v>2.5893236188268354</v>
      </c>
    </row>
    <row r="3492" spans="1:9" s="2" customFormat="1" x14ac:dyDescent="0.2">
      <c r="A3492" s="171" t="s">
        <v>1659</v>
      </c>
      <c r="B3492" s="172">
        <v>259365174668</v>
      </c>
      <c r="C3492" s="172">
        <v>24277977785.43</v>
      </c>
      <c r="D3492" s="172">
        <v>7717346442.5099993</v>
      </c>
      <c r="E3492" s="172">
        <v>6715803726.6900005</v>
      </c>
      <c r="F3492" s="173">
        <f t="shared" si="218"/>
        <v>235087196882.57001</v>
      </c>
      <c r="G3492" s="174">
        <f t="shared" si="219"/>
        <v>9.3605387911106366</v>
      </c>
      <c r="H3492" s="174">
        <f t="shared" si="216"/>
        <v>2.9754751972343922</v>
      </c>
      <c r="I3492" s="174">
        <f t="shared" si="217"/>
        <v>2.5893236188268354</v>
      </c>
    </row>
    <row r="3493" spans="1:9" s="2" customFormat="1" x14ac:dyDescent="0.2">
      <c r="A3493" s="185" t="s">
        <v>1056</v>
      </c>
      <c r="B3493" s="182">
        <v>43613994178</v>
      </c>
      <c r="C3493" s="182">
        <v>9180341441.1000004</v>
      </c>
      <c r="D3493" s="182">
        <v>2368258547.5</v>
      </c>
      <c r="E3493" s="182">
        <v>1542101720.5</v>
      </c>
      <c r="F3493" s="183">
        <f t="shared" si="218"/>
        <v>34433652736.900002</v>
      </c>
      <c r="G3493" s="184">
        <f t="shared" si="219"/>
        <v>21.049072927447668</v>
      </c>
      <c r="H3493" s="184">
        <f t="shared" si="216"/>
        <v>5.4300427927662938</v>
      </c>
      <c r="I3493" s="184">
        <f t="shared" si="217"/>
        <v>3.5357956765121852</v>
      </c>
    </row>
    <row r="3494" spans="1:9" s="2" customFormat="1" x14ac:dyDescent="0.2">
      <c r="A3494" s="185" t="s">
        <v>1057</v>
      </c>
      <c r="B3494" s="182">
        <v>4647621057</v>
      </c>
      <c r="C3494" s="182">
        <v>2170886437</v>
      </c>
      <c r="D3494" s="182">
        <v>192235350</v>
      </c>
      <c r="E3494" s="182">
        <v>192235350</v>
      </c>
      <c r="F3494" s="183">
        <f t="shared" si="218"/>
        <v>2476734620</v>
      </c>
      <c r="G3494" s="184">
        <f t="shared" si="219"/>
        <v>46.709626503011172</v>
      </c>
      <c r="H3494" s="184">
        <f t="shared" si="216"/>
        <v>4.136209635905348</v>
      </c>
      <c r="I3494" s="184">
        <f t="shared" si="217"/>
        <v>4.136209635905348</v>
      </c>
    </row>
    <row r="3495" spans="1:9" s="2" customFormat="1" x14ac:dyDescent="0.2">
      <c r="A3495" s="228" t="s">
        <v>1058</v>
      </c>
      <c r="B3495" s="229">
        <v>49634288000</v>
      </c>
      <c r="C3495" s="229">
        <v>0</v>
      </c>
      <c r="D3495" s="229">
        <v>0</v>
      </c>
      <c r="E3495" s="229">
        <v>0</v>
      </c>
      <c r="F3495" s="230">
        <f t="shared" si="218"/>
        <v>49634288000</v>
      </c>
      <c r="G3495" s="191">
        <f t="shared" si="219"/>
        <v>0</v>
      </c>
      <c r="H3495" s="191">
        <f t="shared" si="216"/>
        <v>0</v>
      </c>
      <c r="I3495" s="191">
        <f t="shared" si="217"/>
        <v>0</v>
      </c>
    </row>
    <row r="3496" spans="1:9" s="2" customFormat="1" x14ac:dyDescent="0.2">
      <c r="A3496" s="228" t="s">
        <v>1059</v>
      </c>
      <c r="B3496" s="229">
        <v>107063636574</v>
      </c>
      <c r="C3496" s="229">
        <v>0</v>
      </c>
      <c r="D3496" s="229">
        <v>0</v>
      </c>
      <c r="E3496" s="229">
        <v>0</v>
      </c>
      <c r="F3496" s="230">
        <f t="shared" si="218"/>
        <v>107063636574</v>
      </c>
      <c r="G3496" s="191">
        <f t="shared" si="219"/>
        <v>0</v>
      </c>
      <c r="H3496" s="191">
        <f t="shared" si="216"/>
        <v>0</v>
      </c>
      <c r="I3496" s="191">
        <f t="shared" si="217"/>
        <v>0</v>
      </c>
    </row>
    <row r="3497" spans="1:9" s="2" customFormat="1" x14ac:dyDescent="0.2">
      <c r="A3497" s="185" t="s">
        <v>1060</v>
      </c>
      <c r="B3497" s="182">
        <v>19272160000</v>
      </c>
      <c r="C3497" s="182">
        <v>4111422914.1500001</v>
      </c>
      <c r="D3497" s="182">
        <v>1740851027.1500001</v>
      </c>
      <c r="E3497" s="182">
        <v>1740851027.1500001</v>
      </c>
      <c r="F3497" s="183">
        <f t="shared" si="218"/>
        <v>15160737085.85</v>
      </c>
      <c r="G3497" s="184">
        <f t="shared" si="219"/>
        <v>21.333482672155068</v>
      </c>
      <c r="H3497" s="184">
        <f t="shared" si="216"/>
        <v>9.0329834701974256</v>
      </c>
      <c r="I3497" s="184">
        <f t="shared" si="217"/>
        <v>9.0329834701974256</v>
      </c>
    </row>
    <row r="3498" spans="1:9" s="2" customFormat="1" x14ac:dyDescent="0.2">
      <c r="A3498" s="185" t="s">
        <v>1061</v>
      </c>
      <c r="B3498" s="182">
        <v>7395586225</v>
      </c>
      <c r="C3498" s="182">
        <v>0</v>
      </c>
      <c r="D3498" s="182">
        <v>0</v>
      </c>
      <c r="E3498" s="182">
        <v>0</v>
      </c>
      <c r="F3498" s="183">
        <f t="shared" si="218"/>
        <v>7395586225</v>
      </c>
      <c r="G3498" s="184">
        <f t="shared" si="219"/>
        <v>0</v>
      </c>
      <c r="H3498" s="184">
        <f t="shared" si="216"/>
        <v>0</v>
      </c>
      <c r="I3498" s="184">
        <f t="shared" si="217"/>
        <v>0</v>
      </c>
    </row>
    <row r="3499" spans="1:9" s="2" customFormat="1" x14ac:dyDescent="0.2">
      <c r="A3499" s="185" t="s">
        <v>1062</v>
      </c>
      <c r="B3499" s="182">
        <v>2116977856</v>
      </c>
      <c r="C3499" s="182">
        <v>1938303001</v>
      </c>
      <c r="D3499" s="182">
        <v>238379456.66999999</v>
      </c>
      <c r="E3499" s="182">
        <v>238379456.66999999</v>
      </c>
      <c r="F3499" s="183">
        <f t="shared" si="218"/>
        <v>178674855</v>
      </c>
      <c r="G3499" s="184">
        <f t="shared" si="219"/>
        <v>91.55990911791568</v>
      </c>
      <c r="H3499" s="184">
        <f t="shared" si="216"/>
        <v>11.260366091897373</v>
      </c>
      <c r="I3499" s="184">
        <f t="shared" si="217"/>
        <v>11.260366091897373</v>
      </c>
    </row>
    <row r="3500" spans="1:9" s="2" customFormat="1" x14ac:dyDescent="0.2">
      <c r="A3500" s="228" t="s">
        <v>1063</v>
      </c>
      <c r="B3500" s="229">
        <v>3657351283</v>
      </c>
      <c r="C3500" s="229">
        <v>2619095162.8499999</v>
      </c>
      <c r="D3500" s="229">
        <v>250459898.53</v>
      </c>
      <c r="E3500" s="229">
        <v>151136172.37</v>
      </c>
      <c r="F3500" s="230">
        <f t="shared" si="218"/>
        <v>1038256120.1500001</v>
      </c>
      <c r="G3500" s="191">
        <f t="shared" si="219"/>
        <v>71.611802099076627</v>
      </c>
      <c r="H3500" s="191">
        <f t="shared" si="216"/>
        <v>6.848122566026972</v>
      </c>
      <c r="I3500" s="191">
        <f t="shared" si="217"/>
        <v>4.1323942021240079</v>
      </c>
    </row>
    <row r="3501" spans="1:9" s="2" customFormat="1" x14ac:dyDescent="0.2">
      <c r="A3501" s="228" t="s">
        <v>1064</v>
      </c>
      <c r="B3501" s="229">
        <v>1026250149</v>
      </c>
      <c r="C3501" s="229">
        <v>259550000</v>
      </c>
      <c r="D3501" s="229">
        <v>54783333.329999998</v>
      </c>
      <c r="E3501" s="229">
        <v>51100000</v>
      </c>
      <c r="F3501" s="230">
        <f t="shared" si="218"/>
        <v>766700149</v>
      </c>
      <c r="G3501" s="191">
        <f t="shared" si="219"/>
        <v>25.291104732399898</v>
      </c>
      <c r="H3501" s="191">
        <f t="shared" si="216"/>
        <v>5.3382046651473853</v>
      </c>
      <c r="I3501" s="191">
        <f t="shared" si="217"/>
        <v>4.9792928215204579</v>
      </c>
    </row>
    <row r="3502" spans="1:9" s="2" customFormat="1" x14ac:dyDescent="0.2">
      <c r="A3502" s="228" t="s">
        <v>1065</v>
      </c>
      <c r="B3502" s="229">
        <v>13746382988</v>
      </c>
      <c r="C3502" s="229">
        <v>2872378829.3299999</v>
      </c>
      <c r="D3502" s="229">
        <v>2872378829.3299999</v>
      </c>
      <c r="E3502" s="229">
        <v>2800000000</v>
      </c>
      <c r="F3502" s="230">
        <f t="shared" si="218"/>
        <v>10874004158.67</v>
      </c>
      <c r="G3502" s="191">
        <f t="shared" si="219"/>
        <v>20.895524530616257</v>
      </c>
      <c r="H3502" s="191">
        <f t="shared" si="216"/>
        <v>20.895524530616257</v>
      </c>
      <c r="I3502" s="191">
        <f t="shared" si="217"/>
        <v>20.368994538012501</v>
      </c>
    </row>
    <row r="3503" spans="1:9" s="2" customFormat="1" x14ac:dyDescent="0.2">
      <c r="A3503" s="185" t="s">
        <v>1680</v>
      </c>
      <c r="B3503" s="182">
        <v>7190926358</v>
      </c>
      <c r="C3503" s="182">
        <v>1126000000</v>
      </c>
      <c r="D3503" s="182">
        <v>0</v>
      </c>
      <c r="E3503" s="182">
        <v>0</v>
      </c>
      <c r="F3503" s="183">
        <f t="shared" si="218"/>
        <v>6064926358</v>
      </c>
      <c r="G3503" s="184">
        <f t="shared" si="219"/>
        <v>15.65862232405301</v>
      </c>
      <c r="H3503" s="184">
        <f t="shared" si="216"/>
        <v>0</v>
      </c>
      <c r="I3503" s="184">
        <f t="shared" si="217"/>
        <v>0</v>
      </c>
    </row>
    <row r="3504" spans="1:9" s="2" customFormat="1" x14ac:dyDescent="0.2">
      <c r="A3504" s="167" t="s">
        <v>1066</v>
      </c>
      <c r="B3504" s="231">
        <v>138401291656</v>
      </c>
      <c r="C3504" s="231">
        <v>29599591095.590004</v>
      </c>
      <c r="D3504" s="231">
        <v>16489532168.890001</v>
      </c>
      <c r="E3504" s="231">
        <v>16328404908.629999</v>
      </c>
      <c r="F3504" s="232">
        <f t="shared" si="218"/>
        <v>108801700560.41</v>
      </c>
      <c r="G3504" s="233">
        <f t="shared" si="219"/>
        <v>21.386788187758071</v>
      </c>
      <c r="H3504" s="233">
        <f t="shared" si="216"/>
        <v>11.914290662745518</v>
      </c>
      <c r="I3504" s="233">
        <f t="shared" si="217"/>
        <v>11.797870318446646</v>
      </c>
    </row>
    <row r="3505" spans="1:9" s="2" customFormat="1" x14ac:dyDescent="0.2">
      <c r="A3505" s="167" t="s">
        <v>109</v>
      </c>
      <c r="B3505" s="231">
        <v>38988000000</v>
      </c>
      <c r="C3505" s="231">
        <v>23946757524.540001</v>
      </c>
      <c r="D3505" s="231">
        <v>15514286180.720001</v>
      </c>
      <c r="E3505" s="231">
        <v>15353158920.459999</v>
      </c>
      <c r="F3505" s="232">
        <f t="shared" si="218"/>
        <v>15041242475.459999</v>
      </c>
      <c r="G3505" s="233">
        <f t="shared" si="219"/>
        <v>61.420841090951065</v>
      </c>
      <c r="H3505" s="233">
        <f t="shared" si="216"/>
        <v>39.792464811531758</v>
      </c>
      <c r="I3505" s="233">
        <f t="shared" si="217"/>
        <v>39.379190829126912</v>
      </c>
    </row>
    <row r="3506" spans="1:9" s="2" customFormat="1" x14ac:dyDescent="0.2">
      <c r="A3506" s="171" t="s">
        <v>28</v>
      </c>
      <c r="B3506" s="172">
        <v>12720000000</v>
      </c>
      <c r="C3506" s="172">
        <v>5379187891</v>
      </c>
      <c r="D3506" s="172">
        <v>5379187891</v>
      </c>
      <c r="E3506" s="172">
        <v>5379187891</v>
      </c>
      <c r="F3506" s="173">
        <f t="shared" si="218"/>
        <v>7340812109</v>
      </c>
      <c r="G3506" s="174">
        <f t="shared" si="219"/>
        <v>42.28921297955975</v>
      </c>
      <c r="H3506" s="174">
        <f t="shared" si="216"/>
        <v>42.28921297955975</v>
      </c>
      <c r="I3506" s="174">
        <f t="shared" si="217"/>
        <v>42.28921297955975</v>
      </c>
    </row>
    <row r="3507" spans="1:9" s="2" customFormat="1" x14ac:dyDescent="0.2">
      <c r="A3507" s="185" t="s">
        <v>110</v>
      </c>
      <c r="B3507" s="182">
        <v>8348000000</v>
      </c>
      <c r="C3507" s="182">
        <v>3574417333</v>
      </c>
      <c r="D3507" s="182">
        <v>3574417333</v>
      </c>
      <c r="E3507" s="182">
        <v>3574417333</v>
      </c>
      <c r="F3507" s="183">
        <f t="shared" si="218"/>
        <v>4773582667</v>
      </c>
      <c r="G3507" s="184">
        <f t="shared" si="219"/>
        <v>42.817648933876377</v>
      </c>
      <c r="H3507" s="184">
        <f t="shared" si="216"/>
        <v>42.817648933876377</v>
      </c>
      <c r="I3507" s="184">
        <f t="shared" si="217"/>
        <v>42.817648933876377</v>
      </c>
    </row>
    <row r="3508" spans="1:9" s="2" customFormat="1" x14ac:dyDescent="0.2">
      <c r="A3508" s="228" t="s">
        <v>111</v>
      </c>
      <c r="B3508" s="229">
        <v>3060000000</v>
      </c>
      <c r="C3508" s="229">
        <v>1411317281</v>
      </c>
      <c r="D3508" s="229">
        <v>1411317281</v>
      </c>
      <c r="E3508" s="229">
        <v>1411317281</v>
      </c>
      <c r="F3508" s="230">
        <f t="shared" si="218"/>
        <v>1648682719</v>
      </c>
      <c r="G3508" s="191">
        <f t="shared" si="219"/>
        <v>46.12147977124183</v>
      </c>
      <c r="H3508" s="191">
        <f t="shared" si="216"/>
        <v>46.12147977124183</v>
      </c>
      <c r="I3508" s="191">
        <f t="shared" si="217"/>
        <v>46.12147977124183</v>
      </c>
    </row>
    <row r="3509" spans="1:9" s="2" customFormat="1" x14ac:dyDescent="0.2">
      <c r="A3509" s="185" t="s">
        <v>112</v>
      </c>
      <c r="B3509" s="182">
        <v>1312000000</v>
      </c>
      <c r="C3509" s="182">
        <v>393453277</v>
      </c>
      <c r="D3509" s="182">
        <v>393453277</v>
      </c>
      <c r="E3509" s="182">
        <v>393453277</v>
      </c>
      <c r="F3509" s="183">
        <f t="shared" si="218"/>
        <v>918546723</v>
      </c>
      <c r="G3509" s="184">
        <f t="shared" si="219"/>
        <v>29.988816844512193</v>
      </c>
      <c r="H3509" s="184">
        <f t="shared" si="216"/>
        <v>29.988816844512193</v>
      </c>
      <c r="I3509" s="184">
        <f t="shared" si="217"/>
        <v>29.988816844512193</v>
      </c>
    </row>
    <row r="3510" spans="1:9" s="2" customFormat="1" x14ac:dyDescent="0.2">
      <c r="A3510" s="167" t="s">
        <v>29</v>
      </c>
      <c r="B3510" s="231">
        <v>4499000000</v>
      </c>
      <c r="C3510" s="231">
        <v>3570847178.6500001</v>
      </c>
      <c r="D3510" s="231">
        <v>1601911513.1300001</v>
      </c>
      <c r="E3510" s="231">
        <v>1598017607.96</v>
      </c>
      <c r="F3510" s="232">
        <f t="shared" si="218"/>
        <v>928152821.3499999</v>
      </c>
      <c r="G3510" s="233">
        <f t="shared" si="219"/>
        <v>79.369797258279618</v>
      </c>
      <c r="H3510" s="233">
        <f t="shared" si="216"/>
        <v>35.605946057568346</v>
      </c>
      <c r="I3510" s="233">
        <f t="shared" si="217"/>
        <v>35.519395598132917</v>
      </c>
    </row>
    <row r="3511" spans="1:9" s="2" customFormat="1" x14ac:dyDescent="0.2">
      <c r="A3511" s="185" t="s">
        <v>113</v>
      </c>
      <c r="B3511" s="182">
        <v>4499000000</v>
      </c>
      <c r="C3511" s="182">
        <v>3570847178.6500001</v>
      </c>
      <c r="D3511" s="182">
        <v>1601911513.1300001</v>
      </c>
      <c r="E3511" s="182">
        <v>1598017607.96</v>
      </c>
      <c r="F3511" s="183">
        <f t="shared" si="218"/>
        <v>928152821.3499999</v>
      </c>
      <c r="G3511" s="184">
        <f t="shared" si="219"/>
        <v>79.369797258279618</v>
      </c>
      <c r="H3511" s="184">
        <f t="shared" si="216"/>
        <v>35.605946057568346</v>
      </c>
      <c r="I3511" s="184">
        <f t="shared" si="217"/>
        <v>35.519395598132917</v>
      </c>
    </row>
    <row r="3512" spans="1:9" s="2" customFormat="1" x14ac:dyDescent="0.2">
      <c r="A3512" s="171" t="s">
        <v>30</v>
      </c>
      <c r="B3512" s="172">
        <v>21238000000</v>
      </c>
      <c r="C3512" s="172">
        <v>14995326954.889999</v>
      </c>
      <c r="D3512" s="172">
        <v>8531791276.5900002</v>
      </c>
      <c r="E3512" s="172">
        <v>8374557921.5</v>
      </c>
      <c r="F3512" s="173">
        <f t="shared" si="218"/>
        <v>6242673045.1100006</v>
      </c>
      <c r="G3512" s="174">
        <f t="shared" si="219"/>
        <v>70.606116182738489</v>
      </c>
      <c r="H3512" s="174">
        <f t="shared" si="216"/>
        <v>40.172291536820794</v>
      </c>
      <c r="I3512" s="174">
        <f t="shared" si="217"/>
        <v>39.431951791599964</v>
      </c>
    </row>
    <row r="3513" spans="1:9" s="2" customFormat="1" x14ac:dyDescent="0.2">
      <c r="A3513" s="185" t="s">
        <v>118</v>
      </c>
      <c r="B3513" s="182">
        <v>103000000</v>
      </c>
      <c r="C3513" s="182">
        <v>34687268</v>
      </c>
      <c r="D3513" s="182">
        <v>29522968</v>
      </c>
      <c r="E3513" s="182">
        <v>29522968</v>
      </c>
      <c r="F3513" s="183">
        <f t="shared" si="218"/>
        <v>68312732</v>
      </c>
      <c r="G3513" s="184">
        <f t="shared" si="219"/>
        <v>33.676959223300976</v>
      </c>
      <c r="H3513" s="184">
        <f t="shared" si="216"/>
        <v>28.663075728155341</v>
      </c>
      <c r="I3513" s="184">
        <f t="shared" si="217"/>
        <v>28.663075728155341</v>
      </c>
    </row>
    <row r="3514" spans="1:9" s="2" customFormat="1" x14ac:dyDescent="0.2">
      <c r="A3514" s="185" t="s">
        <v>123</v>
      </c>
      <c r="B3514" s="182">
        <v>21135000000</v>
      </c>
      <c r="C3514" s="182">
        <v>14960639686.889999</v>
      </c>
      <c r="D3514" s="182">
        <v>8502268308.5900002</v>
      </c>
      <c r="E3514" s="182">
        <v>8345034953.5</v>
      </c>
      <c r="F3514" s="183">
        <f t="shared" si="218"/>
        <v>6174360313.1100006</v>
      </c>
      <c r="G3514" s="184">
        <f t="shared" si="219"/>
        <v>70.786087943647985</v>
      </c>
      <c r="H3514" s="184">
        <f t="shared" si="216"/>
        <v>40.22838092543175</v>
      </c>
      <c r="I3514" s="184">
        <f t="shared" si="217"/>
        <v>39.484433184291461</v>
      </c>
    </row>
    <row r="3515" spans="1:9" s="2" customFormat="1" x14ac:dyDescent="0.2">
      <c r="A3515" s="171" t="s">
        <v>127</v>
      </c>
      <c r="B3515" s="172">
        <v>531000000</v>
      </c>
      <c r="C3515" s="172">
        <v>1395500</v>
      </c>
      <c r="D3515" s="172">
        <v>1395500</v>
      </c>
      <c r="E3515" s="172">
        <v>1395500</v>
      </c>
      <c r="F3515" s="173">
        <f t="shared" si="218"/>
        <v>529604500</v>
      </c>
      <c r="G3515" s="174">
        <f t="shared" si="219"/>
        <v>0.26280602636534839</v>
      </c>
      <c r="H3515" s="174">
        <f t="shared" si="216"/>
        <v>0.26280602636534839</v>
      </c>
      <c r="I3515" s="174">
        <f t="shared" si="217"/>
        <v>0.26280602636534839</v>
      </c>
    </row>
    <row r="3516" spans="1:9" s="2" customFormat="1" x14ac:dyDescent="0.2">
      <c r="A3516" s="228" t="s">
        <v>128</v>
      </c>
      <c r="B3516" s="229">
        <v>1792400</v>
      </c>
      <c r="C3516" s="229">
        <v>261000</v>
      </c>
      <c r="D3516" s="229">
        <v>261000</v>
      </c>
      <c r="E3516" s="229">
        <v>261000</v>
      </c>
      <c r="F3516" s="230">
        <f t="shared" si="218"/>
        <v>1531400</v>
      </c>
      <c r="G3516" s="191">
        <f t="shared" si="219"/>
        <v>14.561481812095515</v>
      </c>
      <c r="H3516" s="191">
        <f t="shared" si="216"/>
        <v>14.561481812095515</v>
      </c>
      <c r="I3516" s="191">
        <f t="shared" si="217"/>
        <v>14.561481812095515</v>
      </c>
    </row>
    <row r="3517" spans="1:9" s="2" customFormat="1" x14ac:dyDescent="0.2">
      <c r="A3517" s="185" t="s">
        <v>130</v>
      </c>
      <c r="B3517" s="182">
        <v>528000000</v>
      </c>
      <c r="C3517" s="182">
        <v>0</v>
      </c>
      <c r="D3517" s="182">
        <v>0</v>
      </c>
      <c r="E3517" s="182">
        <v>0</v>
      </c>
      <c r="F3517" s="183">
        <f t="shared" si="218"/>
        <v>528000000</v>
      </c>
      <c r="G3517" s="184">
        <f t="shared" si="219"/>
        <v>0</v>
      </c>
      <c r="H3517" s="184">
        <f t="shared" si="216"/>
        <v>0</v>
      </c>
      <c r="I3517" s="184">
        <f t="shared" si="217"/>
        <v>0</v>
      </c>
    </row>
    <row r="3518" spans="1:9" s="2" customFormat="1" x14ac:dyDescent="0.2">
      <c r="A3518" s="185" t="s">
        <v>189</v>
      </c>
      <c r="B3518" s="182">
        <v>1207600</v>
      </c>
      <c r="C3518" s="182">
        <v>1134500</v>
      </c>
      <c r="D3518" s="182">
        <v>1134500</v>
      </c>
      <c r="E3518" s="182">
        <v>1134500</v>
      </c>
      <c r="F3518" s="183">
        <f t="shared" si="218"/>
        <v>73100</v>
      </c>
      <c r="G3518" s="184">
        <f t="shared" si="219"/>
        <v>93.946671083140103</v>
      </c>
      <c r="H3518" s="184">
        <f t="shared" si="216"/>
        <v>93.946671083140103</v>
      </c>
      <c r="I3518" s="184">
        <f t="shared" si="217"/>
        <v>93.946671083140103</v>
      </c>
    </row>
    <row r="3519" spans="1:9" s="2" customFormat="1" x14ac:dyDescent="0.2">
      <c r="A3519" s="171" t="s">
        <v>131</v>
      </c>
      <c r="B3519" s="172">
        <v>99413291656</v>
      </c>
      <c r="C3519" s="172">
        <v>5652833571.0499992</v>
      </c>
      <c r="D3519" s="172">
        <v>975245988.16999996</v>
      </c>
      <c r="E3519" s="172">
        <v>975245988.16999996</v>
      </c>
      <c r="F3519" s="173">
        <f t="shared" si="218"/>
        <v>93760458084.949997</v>
      </c>
      <c r="G3519" s="174">
        <f t="shared" si="219"/>
        <v>5.6861949512852972</v>
      </c>
      <c r="H3519" s="174">
        <f t="shared" si="216"/>
        <v>0.98100160644981516</v>
      </c>
      <c r="I3519" s="174">
        <f t="shared" si="217"/>
        <v>0.98100160644981516</v>
      </c>
    </row>
    <row r="3520" spans="1:9" s="2" customFormat="1" x14ac:dyDescent="0.2">
      <c r="A3520" s="171" t="s">
        <v>1659</v>
      </c>
      <c r="B3520" s="172">
        <v>99413291656</v>
      </c>
      <c r="C3520" s="172">
        <v>5652833571.0499992</v>
      </c>
      <c r="D3520" s="172">
        <v>975245988.16999996</v>
      </c>
      <c r="E3520" s="172">
        <v>975245988.16999996</v>
      </c>
      <c r="F3520" s="173">
        <f t="shared" si="218"/>
        <v>93760458084.949997</v>
      </c>
      <c r="G3520" s="174">
        <f t="shared" si="219"/>
        <v>5.6861949512852972</v>
      </c>
      <c r="H3520" s="174">
        <f t="shared" si="216"/>
        <v>0.98100160644981516</v>
      </c>
      <c r="I3520" s="174">
        <f t="shared" si="217"/>
        <v>0.98100160644981516</v>
      </c>
    </row>
    <row r="3521" spans="1:9" s="2" customFormat="1" x14ac:dyDescent="0.2">
      <c r="A3521" s="228" t="s">
        <v>1067</v>
      </c>
      <c r="B3521" s="229">
        <v>677432914</v>
      </c>
      <c r="C3521" s="229">
        <v>648566247</v>
      </c>
      <c r="D3521" s="229">
        <v>181213259.66999999</v>
      </c>
      <c r="E3521" s="229">
        <v>181213259.66999999</v>
      </c>
      <c r="F3521" s="230">
        <f t="shared" si="218"/>
        <v>28866667</v>
      </c>
      <c r="G3521" s="191">
        <f t="shared" si="219"/>
        <v>95.738815400988926</v>
      </c>
      <c r="H3521" s="191">
        <f t="shared" si="216"/>
        <v>26.749993383108635</v>
      </c>
      <c r="I3521" s="191">
        <f t="shared" si="217"/>
        <v>26.749993383108635</v>
      </c>
    </row>
    <row r="3522" spans="1:9" s="2" customFormat="1" x14ac:dyDescent="0.2">
      <c r="A3522" s="185" t="s">
        <v>1068</v>
      </c>
      <c r="B3522" s="182">
        <v>1270186714</v>
      </c>
      <c r="C3522" s="182">
        <v>1200506667</v>
      </c>
      <c r="D3522" s="182">
        <v>588003333.5</v>
      </c>
      <c r="E3522" s="182">
        <v>588003333.5</v>
      </c>
      <c r="F3522" s="183">
        <f t="shared" si="218"/>
        <v>69680047</v>
      </c>
      <c r="G3522" s="184">
        <f t="shared" si="219"/>
        <v>94.514188643922466</v>
      </c>
      <c r="H3522" s="184">
        <f t="shared" si="216"/>
        <v>46.292669181548376</v>
      </c>
      <c r="I3522" s="184">
        <f t="shared" si="217"/>
        <v>46.292669181548376</v>
      </c>
    </row>
    <row r="3523" spans="1:9" s="2" customFormat="1" x14ac:dyDescent="0.2">
      <c r="A3523" s="185" t="s">
        <v>1069</v>
      </c>
      <c r="B3523" s="182">
        <v>81381560000</v>
      </c>
      <c r="C3523" s="182">
        <v>0</v>
      </c>
      <c r="D3523" s="182">
        <v>0</v>
      </c>
      <c r="E3523" s="182">
        <v>0</v>
      </c>
      <c r="F3523" s="183">
        <f t="shared" si="218"/>
        <v>81381560000</v>
      </c>
      <c r="G3523" s="184">
        <f t="shared" si="219"/>
        <v>0</v>
      </c>
      <c r="H3523" s="184">
        <f t="shared" si="216"/>
        <v>0</v>
      </c>
      <c r="I3523" s="184">
        <f t="shared" si="217"/>
        <v>0</v>
      </c>
    </row>
    <row r="3524" spans="1:9" s="2" customFormat="1" x14ac:dyDescent="0.2">
      <c r="A3524" s="185" t="s">
        <v>1070</v>
      </c>
      <c r="B3524" s="182">
        <v>15322000000</v>
      </c>
      <c r="C3524" s="182">
        <v>3110743152.6500001</v>
      </c>
      <c r="D3524" s="182">
        <v>85358462</v>
      </c>
      <c r="E3524" s="182">
        <v>85358462</v>
      </c>
      <c r="F3524" s="183">
        <f t="shared" si="218"/>
        <v>12211256847.35</v>
      </c>
      <c r="G3524" s="184">
        <f t="shared" si="219"/>
        <v>20.302461510573032</v>
      </c>
      <c r="H3524" s="184">
        <f t="shared" si="216"/>
        <v>0.55709738937475528</v>
      </c>
      <c r="I3524" s="184">
        <f t="shared" si="217"/>
        <v>0.55709738937475528</v>
      </c>
    </row>
    <row r="3525" spans="1:9" s="2" customFormat="1" x14ac:dyDescent="0.2">
      <c r="A3525" s="228" t="s">
        <v>1071</v>
      </c>
      <c r="B3525" s="229">
        <v>762112028</v>
      </c>
      <c r="C3525" s="229">
        <v>693017504.39999998</v>
      </c>
      <c r="D3525" s="229">
        <v>120670933</v>
      </c>
      <c r="E3525" s="229">
        <v>120670933</v>
      </c>
      <c r="F3525" s="230">
        <f t="shared" si="218"/>
        <v>69094523.600000024</v>
      </c>
      <c r="G3525" s="191">
        <f t="shared" si="219"/>
        <v>90.933810114331379</v>
      </c>
      <c r="H3525" s="191">
        <f t="shared" si="216"/>
        <v>15.833752593654118</v>
      </c>
      <c r="I3525" s="191">
        <f t="shared" si="217"/>
        <v>15.833752593654118</v>
      </c>
    </row>
    <row r="3526" spans="1:9" s="2" customFormat="1" x14ac:dyDescent="0.2">
      <c r="A3526" s="167" t="s">
        <v>1072</v>
      </c>
      <c r="B3526" s="231">
        <v>780279241893</v>
      </c>
      <c r="C3526" s="231">
        <v>656066528937.45996</v>
      </c>
      <c r="D3526" s="231">
        <v>4953578861</v>
      </c>
      <c r="E3526" s="231">
        <v>4953578861</v>
      </c>
      <c r="F3526" s="232">
        <f t="shared" si="218"/>
        <v>124212712955.54004</v>
      </c>
      <c r="G3526" s="233">
        <f t="shared" si="219"/>
        <v>84.080992254235383</v>
      </c>
      <c r="H3526" s="233">
        <f t="shared" si="216"/>
        <v>0.6348469362048319</v>
      </c>
      <c r="I3526" s="233">
        <f t="shared" si="217"/>
        <v>0.6348469362048319</v>
      </c>
    </row>
    <row r="3527" spans="1:9" s="2" customFormat="1" x14ac:dyDescent="0.2">
      <c r="A3527" s="171" t="s">
        <v>109</v>
      </c>
      <c r="B3527" s="172">
        <v>754693000000</v>
      </c>
      <c r="C3527" s="172">
        <v>655399791937.21997</v>
      </c>
      <c r="D3527" s="172">
        <v>4764038861</v>
      </c>
      <c r="E3527" s="172">
        <v>4764038861</v>
      </c>
      <c r="F3527" s="173">
        <f t="shared" si="218"/>
        <v>99293208062.780029</v>
      </c>
      <c r="G3527" s="174">
        <f t="shared" si="219"/>
        <v>86.843231875374485</v>
      </c>
      <c r="H3527" s="174">
        <f t="shared" ref="H3527:H3590" si="220">IFERROR(IF(D3527&gt;0,+D3527/B3527*100,0),0)</f>
        <v>0.63125520721670936</v>
      </c>
      <c r="I3527" s="174">
        <f t="shared" ref="I3527:I3590" si="221">IFERROR(IF(E3527&gt;0,+E3527/B3527*100,0),0)</f>
        <v>0.63125520721670936</v>
      </c>
    </row>
    <row r="3528" spans="1:9" s="2" customFormat="1" x14ac:dyDescent="0.2">
      <c r="A3528" s="167" t="s">
        <v>28</v>
      </c>
      <c r="B3528" s="231">
        <v>12826000000</v>
      </c>
      <c r="C3528" s="231">
        <v>4405198039</v>
      </c>
      <c r="D3528" s="231">
        <v>4385477208</v>
      </c>
      <c r="E3528" s="231">
        <v>4385477208</v>
      </c>
      <c r="F3528" s="232">
        <f t="shared" si="218"/>
        <v>8420801961</v>
      </c>
      <c r="G3528" s="233">
        <f t="shared" si="219"/>
        <v>34.345844682675811</v>
      </c>
      <c r="H3528" s="233">
        <f t="shared" si="220"/>
        <v>34.192088008732263</v>
      </c>
      <c r="I3528" s="233">
        <f t="shared" si="221"/>
        <v>34.192088008732263</v>
      </c>
    </row>
    <row r="3529" spans="1:9" s="2" customFormat="1" x14ac:dyDescent="0.2">
      <c r="A3529" s="185" t="s">
        <v>110</v>
      </c>
      <c r="B3529" s="182">
        <v>8702000000</v>
      </c>
      <c r="C3529" s="182">
        <v>3070340682</v>
      </c>
      <c r="D3529" s="182">
        <v>3055150696</v>
      </c>
      <c r="E3529" s="182">
        <v>3055150696</v>
      </c>
      <c r="F3529" s="183">
        <f t="shared" ref="F3529:F3592" si="222">+B3529-C3529</f>
        <v>5631659318</v>
      </c>
      <c r="G3529" s="184">
        <f t="shared" ref="G3529:G3592" si="223">IFERROR(IF(C3529&gt;0,+C3529/B3529*100,0),0)</f>
        <v>35.283161135371174</v>
      </c>
      <c r="H3529" s="184">
        <f t="shared" si="220"/>
        <v>35.108603723282009</v>
      </c>
      <c r="I3529" s="184">
        <f t="shared" si="221"/>
        <v>35.108603723282009</v>
      </c>
    </row>
    <row r="3530" spans="1:9" s="2" customFormat="1" x14ac:dyDescent="0.2">
      <c r="A3530" s="228" t="s">
        <v>111</v>
      </c>
      <c r="B3530" s="229">
        <v>3157000000</v>
      </c>
      <c r="C3530" s="229">
        <v>977724690</v>
      </c>
      <c r="D3530" s="229">
        <v>977724690</v>
      </c>
      <c r="E3530" s="229">
        <v>977724690</v>
      </c>
      <c r="F3530" s="230">
        <f t="shared" si="222"/>
        <v>2179275310</v>
      </c>
      <c r="G3530" s="191">
        <f t="shared" si="223"/>
        <v>30.970056699398164</v>
      </c>
      <c r="H3530" s="191">
        <f t="shared" si="220"/>
        <v>30.970056699398164</v>
      </c>
      <c r="I3530" s="191">
        <f t="shared" si="221"/>
        <v>30.970056699398164</v>
      </c>
    </row>
    <row r="3531" spans="1:9" s="2" customFormat="1" x14ac:dyDescent="0.2">
      <c r="A3531" s="185" t="s">
        <v>112</v>
      </c>
      <c r="B3531" s="182">
        <v>967000000</v>
      </c>
      <c r="C3531" s="182">
        <v>357132667</v>
      </c>
      <c r="D3531" s="182">
        <v>352601822</v>
      </c>
      <c r="E3531" s="182">
        <v>352601822</v>
      </c>
      <c r="F3531" s="183">
        <f t="shared" si="222"/>
        <v>609867333</v>
      </c>
      <c r="G3531" s="184">
        <f t="shared" si="223"/>
        <v>36.932023474663907</v>
      </c>
      <c r="H3531" s="184">
        <f t="shared" si="220"/>
        <v>36.463476938986553</v>
      </c>
      <c r="I3531" s="184">
        <f t="shared" si="221"/>
        <v>36.463476938986553</v>
      </c>
    </row>
    <row r="3532" spans="1:9" s="2" customFormat="1" x14ac:dyDescent="0.2">
      <c r="A3532" s="167" t="s">
        <v>29</v>
      </c>
      <c r="B3532" s="231">
        <v>4222000000</v>
      </c>
      <c r="C3532" s="231">
        <v>968546205.22000003</v>
      </c>
      <c r="D3532" s="231">
        <v>352715460</v>
      </c>
      <c r="E3532" s="231">
        <v>352715460</v>
      </c>
      <c r="F3532" s="232">
        <f t="shared" si="222"/>
        <v>3253453794.7799997</v>
      </c>
      <c r="G3532" s="233">
        <f t="shared" si="223"/>
        <v>22.940459621506395</v>
      </c>
      <c r="H3532" s="233">
        <f t="shared" si="220"/>
        <v>8.3542269066792993</v>
      </c>
      <c r="I3532" s="233">
        <f t="shared" si="221"/>
        <v>8.3542269066792993</v>
      </c>
    </row>
    <row r="3533" spans="1:9" s="2" customFormat="1" x14ac:dyDescent="0.2">
      <c r="A3533" s="228" t="s">
        <v>113</v>
      </c>
      <c r="B3533" s="229">
        <v>4222000000</v>
      </c>
      <c r="C3533" s="229">
        <v>968546205.22000003</v>
      </c>
      <c r="D3533" s="229">
        <v>352715460</v>
      </c>
      <c r="E3533" s="229">
        <v>352715460</v>
      </c>
      <c r="F3533" s="230">
        <f t="shared" si="222"/>
        <v>3253453794.7799997</v>
      </c>
      <c r="G3533" s="191">
        <f t="shared" si="223"/>
        <v>22.940459621506395</v>
      </c>
      <c r="H3533" s="191">
        <f t="shared" si="220"/>
        <v>8.3542269066792993</v>
      </c>
      <c r="I3533" s="191">
        <f t="shared" si="221"/>
        <v>8.3542269066792993</v>
      </c>
    </row>
    <row r="3534" spans="1:9" s="2" customFormat="1" x14ac:dyDescent="0.2">
      <c r="A3534" s="171" t="s">
        <v>30</v>
      </c>
      <c r="B3534" s="172">
        <v>735798000000</v>
      </c>
      <c r="C3534" s="172">
        <v>650026047693</v>
      </c>
      <c r="D3534" s="172">
        <v>25846193</v>
      </c>
      <c r="E3534" s="172">
        <v>25846193</v>
      </c>
      <c r="F3534" s="173">
        <f t="shared" si="222"/>
        <v>85771952307</v>
      </c>
      <c r="G3534" s="174">
        <f t="shared" si="223"/>
        <v>88.343002793293806</v>
      </c>
      <c r="H3534" s="174">
        <f t="shared" si="220"/>
        <v>3.5126750820197936E-3</v>
      </c>
      <c r="I3534" s="174">
        <f t="shared" si="221"/>
        <v>3.5126750820197936E-3</v>
      </c>
    </row>
    <row r="3535" spans="1:9" s="2" customFormat="1" x14ac:dyDescent="0.2">
      <c r="A3535" s="185" t="s">
        <v>115</v>
      </c>
      <c r="B3535" s="182">
        <v>85718000000</v>
      </c>
      <c r="C3535" s="182">
        <v>0</v>
      </c>
      <c r="D3535" s="182">
        <v>0</v>
      </c>
      <c r="E3535" s="182">
        <v>0</v>
      </c>
      <c r="F3535" s="183">
        <f t="shared" si="222"/>
        <v>85718000000</v>
      </c>
      <c r="G3535" s="184">
        <f t="shared" si="223"/>
        <v>0</v>
      </c>
      <c r="H3535" s="184">
        <f t="shared" si="220"/>
        <v>0</v>
      </c>
      <c r="I3535" s="184">
        <f t="shared" si="221"/>
        <v>0</v>
      </c>
    </row>
    <row r="3536" spans="1:9" s="2" customFormat="1" x14ac:dyDescent="0.2">
      <c r="A3536" s="185" t="s">
        <v>118</v>
      </c>
      <c r="B3536" s="182">
        <v>80000000</v>
      </c>
      <c r="C3536" s="182">
        <v>26047693</v>
      </c>
      <c r="D3536" s="182">
        <v>25846193</v>
      </c>
      <c r="E3536" s="182">
        <v>25846193</v>
      </c>
      <c r="F3536" s="183">
        <f t="shared" si="222"/>
        <v>53952307</v>
      </c>
      <c r="G3536" s="184">
        <f t="shared" si="223"/>
        <v>32.559616249999998</v>
      </c>
      <c r="H3536" s="184">
        <f t="shared" si="220"/>
        <v>32.307741249999999</v>
      </c>
      <c r="I3536" s="184">
        <f t="shared" si="221"/>
        <v>32.307741249999999</v>
      </c>
    </row>
    <row r="3537" spans="1:9" s="2" customFormat="1" x14ac:dyDescent="0.2">
      <c r="A3537" s="228" t="s">
        <v>1073</v>
      </c>
      <c r="B3537" s="229">
        <v>650000000000</v>
      </c>
      <c r="C3537" s="229">
        <v>650000000000</v>
      </c>
      <c r="D3537" s="229">
        <v>0</v>
      </c>
      <c r="E3537" s="229">
        <v>0</v>
      </c>
      <c r="F3537" s="230">
        <f t="shared" si="222"/>
        <v>0</v>
      </c>
      <c r="G3537" s="191">
        <f t="shared" si="223"/>
        <v>100</v>
      </c>
      <c r="H3537" s="191">
        <f t="shared" si="220"/>
        <v>0</v>
      </c>
      <c r="I3537" s="191">
        <f t="shared" si="221"/>
        <v>0</v>
      </c>
    </row>
    <row r="3538" spans="1:9" s="2" customFormat="1" x14ac:dyDescent="0.2">
      <c r="A3538" s="171" t="s">
        <v>127</v>
      </c>
      <c r="B3538" s="172">
        <v>1847000000</v>
      </c>
      <c r="C3538" s="172">
        <v>0</v>
      </c>
      <c r="D3538" s="172">
        <v>0</v>
      </c>
      <c r="E3538" s="172">
        <v>0</v>
      </c>
      <c r="F3538" s="173">
        <f t="shared" si="222"/>
        <v>1847000000</v>
      </c>
      <c r="G3538" s="174">
        <f t="shared" si="223"/>
        <v>0</v>
      </c>
      <c r="H3538" s="174">
        <f t="shared" si="220"/>
        <v>0</v>
      </c>
      <c r="I3538" s="174">
        <f t="shared" si="221"/>
        <v>0</v>
      </c>
    </row>
    <row r="3539" spans="1:9" s="2" customFormat="1" x14ac:dyDescent="0.2">
      <c r="A3539" s="228" t="s">
        <v>128</v>
      </c>
      <c r="B3539" s="229">
        <v>11000000</v>
      </c>
      <c r="C3539" s="229">
        <v>0</v>
      </c>
      <c r="D3539" s="229">
        <v>0</v>
      </c>
      <c r="E3539" s="229">
        <v>0</v>
      </c>
      <c r="F3539" s="230">
        <f t="shared" si="222"/>
        <v>11000000</v>
      </c>
      <c r="G3539" s="191">
        <f t="shared" si="223"/>
        <v>0</v>
      </c>
      <c r="H3539" s="191">
        <f t="shared" si="220"/>
        <v>0</v>
      </c>
      <c r="I3539" s="191">
        <f t="shared" si="221"/>
        <v>0</v>
      </c>
    </row>
    <row r="3540" spans="1:9" s="2" customFormat="1" x14ac:dyDescent="0.2">
      <c r="A3540" s="185" t="s">
        <v>130</v>
      </c>
      <c r="B3540" s="182">
        <v>1836000000</v>
      </c>
      <c r="C3540" s="182">
        <v>0</v>
      </c>
      <c r="D3540" s="182">
        <v>0</v>
      </c>
      <c r="E3540" s="182">
        <v>0</v>
      </c>
      <c r="F3540" s="183">
        <f t="shared" si="222"/>
        <v>1836000000</v>
      </c>
      <c r="G3540" s="184">
        <f t="shared" si="223"/>
        <v>0</v>
      </c>
      <c r="H3540" s="184">
        <f t="shared" si="220"/>
        <v>0</v>
      </c>
      <c r="I3540" s="184">
        <f t="shared" si="221"/>
        <v>0</v>
      </c>
    </row>
    <row r="3541" spans="1:9" s="2" customFormat="1" x14ac:dyDescent="0.2">
      <c r="A3541" s="167" t="s">
        <v>131</v>
      </c>
      <c r="B3541" s="231">
        <v>25586241893</v>
      </c>
      <c r="C3541" s="231">
        <v>666737000.24000001</v>
      </c>
      <c r="D3541" s="231">
        <v>189540000</v>
      </c>
      <c r="E3541" s="231">
        <v>189540000</v>
      </c>
      <c r="F3541" s="232">
        <f t="shared" si="222"/>
        <v>24919504892.759998</v>
      </c>
      <c r="G3541" s="233">
        <f t="shared" si="223"/>
        <v>2.6058418544945008</v>
      </c>
      <c r="H3541" s="233">
        <f t="shared" si="220"/>
        <v>0.74078874417213736</v>
      </c>
      <c r="I3541" s="233">
        <f t="shared" si="221"/>
        <v>0.74078874417213736</v>
      </c>
    </row>
    <row r="3542" spans="1:9" s="2" customFormat="1" x14ac:dyDescent="0.2">
      <c r="A3542" s="167" t="s">
        <v>1659</v>
      </c>
      <c r="B3542" s="231">
        <v>25586241893</v>
      </c>
      <c r="C3542" s="231">
        <v>666737000.24000001</v>
      </c>
      <c r="D3542" s="231">
        <v>189540000</v>
      </c>
      <c r="E3542" s="231">
        <v>189540000</v>
      </c>
      <c r="F3542" s="232">
        <f t="shared" si="222"/>
        <v>24919504892.759998</v>
      </c>
      <c r="G3542" s="233">
        <f t="shared" si="223"/>
        <v>2.6058418544945008</v>
      </c>
      <c r="H3542" s="233">
        <f t="shared" si="220"/>
        <v>0.74078874417213736</v>
      </c>
      <c r="I3542" s="233">
        <f t="shared" si="221"/>
        <v>0.74078874417213736</v>
      </c>
    </row>
    <row r="3543" spans="1:9" s="2" customFormat="1" x14ac:dyDescent="0.2">
      <c r="A3543" s="228" t="s">
        <v>1074</v>
      </c>
      <c r="B3543" s="229">
        <v>23299385212</v>
      </c>
      <c r="C3543" s="229">
        <v>0</v>
      </c>
      <c r="D3543" s="229">
        <v>0</v>
      </c>
      <c r="E3543" s="229">
        <v>0</v>
      </c>
      <c r="F3543" s="230">
        <f t="shared" si="222"/>
        <v>23299385212</v>
      </c>
      <c r="G3543" s="191">
        <f t="shared" si="223"/>
        <v>0</v>
      </c>
      <c r="H3543" s="191">
        <f t="shared" si="220"/>
        <v>0</v>
      </c>
      <c r="I3543" s="191">
        <f t="shared" si="221"/>
        <v>0</v>
      </c>
    </row>
    <row r="3544" spans="1:9" s="2" customFormat="1" x14ac:dyDescent="0.2">
      <c r="A3544" s="185" t="s">
        <v>1075</v>
      </c>
      <c r="B3544" s="182">
        <v>908154180</v>
      </c>
      <c r="C3544" s="182">
        <v>666737000.24000001</v>
      </c>
      <c r="D3544" s="182">
        <v>189540000</v>
      </c>
      <c r="E3544" s="182">
        <v>189540000</v>
      </c>
      <c r="F3544" s="183">
        <f t="shared" si="222"/>
        <v>241417179.75999999</v>
      </c>
      <c r="G3544" s="184">
        <f t="shared" si="223"/>
        <v>73.416718760243995</v>
      </c>
      <c r="H3544" s="184">
        <f t="shared" si="220"/>
        <v>20.870905422689351</v>
      </c>
      <c r="I3544" s="184">
        <f t="shared" si="221"/>
        <v>20.870905422689351</v>
      </c>
    </row>
    <row r="3545" spans="1:9" s="2" customFormat="1" x14ac:dyDescent="0.2">
      <c r="A3545" s="228" t="s">
        <v>1076</v>
      </c>
      <c r="B3545" s="229">
        <v>1378702501</v>
      </c>
      <c r="C3545" s="229">
        <v>0</v>
      </c>
      <c r="D3545" s="229">
        <v>0</v>
      </c>
      <c r="E3545" s="229">
        <v>0</v>
      </c>
      <c r="F3545" s="230">
        <f t="shared" si="222"/>
        <v>1378702501</v>
      </c>
      <c r="G3545" s="191">
        <f t="shared" si="223"/>
        <v>0</v>
      </c>
      <c r="H3545" s="191">
        <f t="shared" si="220"/>
        <v>0</v>
      </c>
      <c r="I3545" s="191">
        <f t="shared" si="221"/>
        <v>0</v>
      </c>
    </row>
    <row r="3546" spans="1:9" s="2" customFormat="1" x14ac:dyDescent="0.2">
      <c r="A3546" s="167" t="s">
        <v>1077</v>
      </c>
      <c r="B3546" s="236">
        <v>320319977856</v>
      </c>
      <c r="C3546" s="236">
        <v>186023922788.77002</v>
      </c>
      <c r="D3546" s="236">
        <v>62850676268.779999</v>
      </c>
      <c r="E3546" s="236">
        <v>61977991976.089996</v>
      </c>
      <c r="F3546" s="237">
        <f t="shared" si="222"/>
        <v>134296055067.22998</v>
      </c>
      <c r="G3546" s="233">
        <f t="shared" si="223"/>
        <v>58.074405484754735</v>
      </c>
      <c r="H3546" s="233">
        <f t="shared" si="220"/>
        <v>19.621216475306625</v>
      </c>
      <c r="I3546" s="233">
        <f t="shared" si="221"/>
        <v>19.34877505640695</v>
      </c>
    </row>
    <row r="3547" spans="1:9" s="2" customFormat="1" x14ac:dyDescent="0.2">
      <c r="A3547" s="167" t="s">
        <v>109</v>
      </c>
      <c r="B3547" s="231">
        <v>318203000000</v>
      </c>
      <c r="C3547" s="231">
        <v>185600527217.77002</v>
      </c>
      <c r="D3547" s="231">
        <v>62850676268.779999</v>
      </c>
      <c r="E3547" s="231">
        <v>61977991976.089996</v>
      </c>
      <c r="F3547" s="232">
        <f t="shared" si="222"/>
        <v>132602472782.22998</v>
      </c>
      <c r="G3547" s="233">
        <f t="shared" si="223"/>
        <v>58.327711309374841</v>
      </c>
      <c r="H3547" s="233">
        <f t="shared" si="220"/>
        <v>19.751754781941088</v>
      </c>
      <c r="I3547" s="233">
        <f t="shared" si="221"/>
        <v>19.477500833144248</v>
      </c>
    </row>
    <row r="3548" spans="1:9" s="2" customFormat="1" x14ac:dyDescent="0.2">
      <c r="A3548" s="171" t="s">
        <v>28</v>
      </c>
      <c r="B3548" s="172">
        <v>49292000000</v>
      </c>
      <c r="C3548" s="172">
        <v>16551606680</v>
      </c>
      <c r="D3548" s="172">
        <v>16544837251</v>
      </c>
      <c r="E3548" s="172">
        <v>16255341676</v>
      </c>
      <c r="F3548" s="173">
        <f t="shared" si="222"/>
        <v>32740393320</v>
      </c>
      <c r="G3548" s="174">
        <f t="shared" si="223"/>
        <v>33.578687576077257</v>
      </c>
      <c r="H3548" s="174">
        <f t="shared" si="220"/>
        <v>33.564954254240035</v>
      </c>
      <c r="I3548" s="174">
        <f t="shared" si="221"/>
        <v>32.97764683112878</v>
      </c>
    </row>
    <row r="3549" spans="1:9" s="2" customFormat="1" x14ac:dyDescent="0.2">
      <c r="A3549" s="185" t="s">
        <v>110</v>
      </c>
      <c r="B3549" s="182">
        <v>34042000000</v>
      </c>
      <c r="C3549" s="182">
        <v>11017770765</v>
      </c>
      <c r="D3549" s="182">
        <v>11014728880</v>
      </c>
      <c r="E3549" s="182">
        <v>11014728880</v>
      </c>
      <c r="F3549" s="183">
        <f t="shared" si="222"/>
        <v>23024229235</v>
      </c>
      <c r="G3549" s="184">
        <f t="shared" si="223"/>
        <v>32.365227557135299</v>
      </c>
      <c r="H3549" s="184">
        <f t="shared" si="220"/>
        <v>32.356291874742965</v>
      </c>
      <c r="I3549" s="184">
        <f t="shared" si="221"/>
        <v>32.356291874742965</v>
      </c>
    </row>
    <row r="3550" spans="1:9" s="2" customFormat="1" x14ac:dyDescent="0.2">
      <c r="A3550" s="185" t="s">
        <v>111</v>
      </c>
      <c r="B3550" s="182">
        <v>12341000000</v>
      </c>
      <c r="C3550" s="182">
        <v>4343527552</v>
      </c>
      <c r="D3550" s="182">
        <v>4343026349</v>
      </c>
      <c r="E3550" s="182">
        <v>4053530774</v>
      </c>
      <c r="F3550" s="183">
        <f t="shared" si="222"/>
        <v>7997472448</v>
      </c>
      <c r="G3550" s="184">
        <f t="shared" si="223"/>
        <v>35.195912422007943</v>
      </c>
      <c r="H3550" s="184">
        <f t="shared" si="220"/>
        <v>35.191851138481482</v>
      </c>
      <c r="I3550" s="184">
        <f t="shared" si="221"/>
        <v>32.846047921562274</v>
      </c>
    </row>
    <row r="3551" spans="1:9" s="2" customFormat="1" x14ac:dyDescent="0.2">
      <c r="A3551" s="185" t="s">
        <v>112</v>
      </c>
      <c r="B3551" s="182">
        <v>2909000000</v>
      </c>
      <c r="C3551" s="182">
        <v>1190308363</v>
      </c>
      <c r="D3551" s="182">
        <v>1187082022</v>
      </c>
      <c r="E3551" s="182">
        <v>1187082022</v>
      </c>
      <c r="F3551" s="183">
        <f t="shared" si="222"/>
        <v>1718691637</v>
      </c>
      <c r="G3551" s="184">
        <f t="shared" si="223"/>
        <v>40.918128669645924</v>
      </c>
      <c r="H3551" s="184">
        <f t="shared" si="220"/>
        <v>40.807219731866624</v>
      </c>
      <c r="I3551" s="184">
        <f t="shared" si="221"/>
        <v>40.807219731866624</v>
      </c>
    </row>
    <row r="3552" spans="1:9" s="2" customFormat="1" x14ac:dyDescent="0.2">
      <c r="A3552" s="171" t="s">
        <v>29</v>
      </c>
      <c r="B3552" s="172">
        <v>9286000000</v>
      </c>
      <c r="C3552" s="172">
        <v>6002673981.2600002</v>
      </c>
      <c r="D3552" s="172">
        <v>1826839570.8399999</v>
      </c>
      <c r="E3552" s="172">
        <v>1825208200.8399999</v>
      </c>
      <c r="F3552" s="173">
        <f t="shared" si="222"/>
        <v>3283326018.7399998</v>
      </c>
      <c r="G3552" s="174">
        <f t="shared" si="223"/>
        <v>64.642192346112424</v>
      </c>
      <c r="H3552" s="174">
        <f t="shared" si="220"/>
        <v>19.673051592074088</v>
      </c>
      <c r="I3552" s="174">
        <f t="shared" si="221"/>
        <v>19.655483532629763</v>
      </c>
    </row>
    <row r="3553" spans="1:9" s="2" customFormat="1" x14ac:dyDescent="0.2">
      <c r="A3553" s="228" t="s">
        <v>113</v>
      </c>
      <c r="B3553" s="229">
        <v>9286000000</v>
      </c>
      <c r="C3553" s="229">
        <v>6002673981.2600002</v>
      </c>
      <c r="D3553" s="229">
        <v>1826839570.8399999</v>
      </c>
      <c r="E3553" s="229">
        <v>1825208200.8399999</v>
      </c>
      <c r="F3553" s="230">
        <f t="shared" si="222"/>
        <v>3283326018.7399998</v>
      </c>
      <c r="G3553" s="191">
        <f t="shared" si="223"/>
        <v>64.642192346112424</v>
      </c>
      <c r="H3553" s="191">
        <f t="shared" si="220"/>
        <v>19.673051592074088</v>
      </c>
      <c r="I3553" s="191">
        <f t="shared" si="221"/>
        <v>19.655483532629763</v>
      </c>
    </row>
    <row r="3554" spans="1:9" s="2" customFormat="1" x14ac:dyDescent="0.2">
      <c r="A3554" s="167" t="s">
        <v>30</v>
      </c>
      <c r="B3554" s="231">
        <v>258887000000</v>
      </c>
      <c r="C3554" s="231">
        <v>163031210456.51001</v>
      </c>
      <c r="D3554" s="231">
        <v>44463963346.940002</v>
      </c>
      <c r="E3554" s="231">
        <v>43882405999.25</v>
      </c>
      <c r="F3554" s="232">
        <f t="shared" si="222"/>
        <v>95855789543.48999</v>
      </c>
      <c r="G3554" s="233">
        <f t="shared" si="223"/>
        <v>62.973888397837676</v>
      </c>
      <c r="H3554" s="233">
        <f t="shared" si="220"/>
        <v>17.175046775983347</v>
      </c>
      <c r="I3554" s="233">
        <f t="shared" si="221"/>
        <v>16.950409251623295</v>
      </c>
    </row>
    <row r="3555" spans="1:9" s="2" customFormat="1" x14ac:dyDescent="0.2">
      <c r="A3555" s="185" t="s">
        <v>118</v>
      </c>
      <c r="B3555" s="182">
        <v>150000000</v>
      </c>
      <c r="C3555" s="182">
        <v>73824515</v>
      </c>
      <c r="D3555" s="182">
        <v>71646248</v>
      </c>
      <c r="E3555" s="182">
        <v>71646248</v>
      </c>
      <c r="F3555" s="183">
        <f t="shared" si="222"/>
        <v>76175485</v>
      </c>
      <c r="G3555" s="184">
        <f t="shared" si="223"/>
        <v>49.216343333333334</v>
      </c>
      <c r="H3555" s="184">
        <f t="shared" si="220"/>
        <v>47.764165333333338</v>
      </c>
      <c r="I3555" s="184">
        <f t="shared" si="221"/>
        <v>47.764165333333338</v>
      </c>
    </row>
    <row r="3556" spans="1:9" s="2" customFormat="1" x14ac:dyDescent="0.2">
      <c r="A3556" s="185" t="s">
        <v>1078</v>
      </c>
      <c r="B3556" s="182">
        <v>258732641713</v>
      </c>
      <c r="C3556" s="182">
        <v>162953027654.51001</v>
      </c>
      <c r="D3556" s="182">
        <v>44387958811.940002</v>
      </c>
      <c r="E3556" s="182">
        <v>43806401464.25</v>
      </c>
      <c r="F3556" s="183">
        <f t="shared" si="222"/>
        <v>95779614058.48999</v>
      </c>
      <c r="G3556" s="184">
        <f t="shared" si="223"/>
        <v>62.98124062570588</v>
      </c>
      <c r="H3556" s="184">
        <f t="shared" si="220"/>
        <v>17.155917598204514</v>
      </c>
      <c r="I3556" s="184">
        <f t="shared" si="221"/>
        <v>16.931146056492704</v>
      </c>
    </row>
    <row r="3557" spans="1:9" s="2" customFormat="1" x14ac:dyDescent="0.2">
      <c r="A3557" s="185" t="s">
        <v>124</v>
      </c>
      <c r="B3557" s="182">
        <v>4358287</v>
      </c>
      <c r="C3557" s="182">
        <v>4358287</v>
      </c>
      <c r="D3557" s="182">
        <v>4358287</v>
      </c>
      <c r="E3557" s="182">
        <v>4358287</v>
      </c>
      <c r="F3557" s="183">
        <f t="shared" si="222"/>
        <v>0</v>
      </c>
      <c r="G3557" s="184">
        <f t="shared" si="223"/>
        <v>100</v>
      </c>
      <c r="H3557" s="184">
        <f t="shared" si="220"/>
        <v>100</v>
      </c>
      <c r="I3557" s="184">
        <f t="shared" si="221"/>
        <v>100</v>
      </c>
    </row>
    <row r="3558" spans="1:9" s="2" customFormat="1" x14ac:dyDescent="0.2">
      <c r="A3558" s="171" t="s">
        <v>127</v>
      </c>
      <c r="B3558" s="172">
        <v>738000000</v>
      </c>
      <c r="C3558" s="172">
        <v>15036100</v>
      </c>
      <c r="D3558" s="172">
        <v>15036100</v>
      </c>
      <c r="E3558" s="172">
        <v>15036100</v>
      </c>
      <c r="F3558" s="173">
        <f t="shared" si="222"/>
        <v>722963900</v>
      </c>
      <c r="G3558" s="174">
        <f t="shared" si="223"/>
        <v>2.0374119241192412</v>
      </c>
      <c r="H3558" s="174">
        <f t="shared" si="220"/>
        <v>2.0374119241192412</v>
      </c>
      <c r="I3558" s="174">
        <f t="shared" si="221"/>
        <v>2.0374119241192412</v>
      </c>
    </row>
    <row r="3559" spans="1:9" s="2" customFormat="1" x14ac:dyDescent="0.2">
      <c r="A3559" s="228" t="s">
        <v>128</v>
      </c>
      <c r="B3559" s="229">
        <v>20000000</v>
      </c>
      <c r="C3559" s="229">
        <v>15036100</v>
      </c>
      <c r="D3559" s="229">
        <v>15036100</v>
      </c>
      <c r="E3559" s="229">
        <v>15036100</v>
      </c>
      <c r="F3559" s="230">
        <f t="shared" si="222"/>
        <v>4963900</v>
      </c>
      <c r="G3559" s="191">
        <f t="shared" si="223"/>
        <v>75.180499999999995</v>
      </c>
      <c r="H3559" s="191">
        <f t="shared" si="220"/>
        <v>75.180499999999995</v>
      </c>
      <c r="I3559" s="191">
        <f t="shared" si="221"/>
        <v>75.180499999999995</v>
      </c>
    </row>
    <row r="3560" spans="1:9" s="2" customFormat="1" x14ac:dyDescent="0.2">
      <c r="A3560" s="228" t="s">
        <v>130</v>
      </c>
      <c r="B3560" s="229">
        <v>718000000</v>
      </c>
      <c r="C3560" s="229">
        <v>0</v>
      </c>
      <c r="D3560" s="229">
        <v>0</v>
      </c>
      <c r="E3560" s="229">
        <v>0</v>
      </c>
      <c r="F3560" s="230">
        <f t="shared" si="222"/>
        <v>718000000</v>
      </c>
      <c r="G3560" s="191">
        <f t="shared" si="223"/>
        <v>0</v>
      </c>
      <c r="H3560" s="191">
        <f t="shared" si="220"/>
        <v>0</v>
      </c>
      <c r="I3560" s="191">
        <f t="shared" si="221"/>
        <v>0</v>
      </c>
    </row>
    <row r="3561" spans="1:9" s="2" customFormat="1" x14ac:dyDescent="0.2">
      <c r="A3561" s="167" t="s">
        <v>131</v>
      </c>
      <c r="B3561" s="231">
        <v>2116977856</v>
      </c>
      <c r="C3561" s="231">
        <v>423395571</v>
      </c>
      <c r="D3561" s="231">
        <v>0</v>
      </c>
      <c r="E3561" s="231">
        <v>0</v>
      </c>
      <c r="F3561" s="232">
        <f t="shared" si="222"/>
        <v>1693582285</v>
      </c>
      <c r="G3561" s="233">
        <f t="shared" si="223"/>
        <v>19.99999999055257</v>
      </c>
      <c r="H3561" s="233">
        <f t="shared" si="220"/>
        <v>0</v>
      </c>
      <c r="I3561" s="233">
        <f t="shared" si="221"/>
        <v>0</v>
      </c>
    </row>
    <row r="3562" spans="1:9" s="2" customFormat="1" x14ac:dyDescent="0.2">
      <c r="A3562" s="167" t="s">
        <v>1659</v>
      </c>
      <c r="B3562" s="231">
        <v>2116977856</v>
      </c>
      <c r="C3562" s="231">
        <v>423395571</v>
      </c>
      <c r="D3562" s="231">
        <v>0</v>
      </c>
      <c r="E3562" s="231">
        <v>0</v>
      </c>
      <c r="F3562" s="232">
        <f t="shared" si="222"/>
        <v>1693582285</v>
      </c>
      <c r="G3562" s="233">
        <f t="shared" si="223"/>
        <v>19.99999999055257</v>
      </c>
      <c r="H3562" s="233">
        <f t="shared" si="220"/>
        <v>0</v>
      </c>
      <c r="I3562" s="233">
        <f t="shared" si="221"/>
        <v>0</v>
      </c>
    </row>
    <row r="3563" spans="1:9" s="2" customFormat="1" x14ac:dyDescent="0.2">
      <c r="A3563" s="185" t="s">
        <v>1079</v>
      </c>
      <c r="B3563" s="182">
        <v>1693582285</v>
      </c>
      <c r="C3563" s="182">
        <v>0</v>
      </c>
      <c r="D3563" s="182">
        <v>0</v>
      </c>
      <c r="E3563" s="182">
        <v>0</v>
      </c>
      <c r="F3563" s="183">
        <f t="shared" si="222"/>
        <v>1693582285</v>
      </c>
      <c r="G3563" s="184">
        <f t="shared" si="223"/>
        <v>0</v>
      </c>
      <c r="H3563" s="184">
        <f t="shared" si="220"/>
        <v>0</v>
      </c>
      <c r="I3563" s="184">
        <f t="shared" si="221"/>
        <v>0</v>
      </c>
    </row>
    <row r="3564" spans="1:9" s="2" customFormat="1" x14ac:dyDescent="0.2">
      <c r="A3564" s="228" t="s">
        <v>1080</v>
      </c>
      <c r="B3564" s="229">
        <v>423395571</v>
      </c>
      <c r="C3564" s="229">
        <v>423395571</v>
      </c>
      <c r="D3564" s="229">
        <v>0</v>
      </c>
      <c r="E3564" s="229">
        <v>0</v>
      </c>
      <c r="F3564" s="230">
        <f t="shared" si="222"/>
        <v>0</v>
      </c>
      <c r="G3564" s="191">
        <f t="shared" si="223"/>
        <v>100</v>
      </c>
      <c r="H3564" s="191">
        <f t="shared" si="220"/>
        <v>0</v>
      </c>
      <c r="I3564" s="191">
        <f t="shared" si="221"/>
        <v>0</v>
      </c>
    </row>
    <row r="3565" spans="1:9" s="2" customFormat="1" x14ac:dyDescent="0.2">
      <c r="A3565" s="167" t="s">
        <v>1081</v>
      </c>
      <c r="B3565" s="231">
        <v>68551086775</v>
      </c>
      <c r="C3565" s="231">
        <v>5283910944.4099998</v>
      </c>
      <c r="D3565" s="231">
        <v>2725359016.5999999</v>
      </c>
      <c r="E3565" s="231">
        <v>2725359016.5999999</v>
      </c>
      <c r="F3565" s="232">
        <f t="shared" si="222"/>
        <v>63267175830.589996</v>
      </c>
      <c r="G3565" s="233">
        <f t="shared" si="223"/>
        <v>7.7079900450783185</v>
      </c>
      <c r="H3565" s="233">
        <f t="shared" si="220"/>
        <v>3.9756612838907102</v>
      </c>
      <c r="I3565" s="233">
        <f t="shared" si="221"/>
        <v>3.9756612838907102</v>
      </c>
    </row>
    <row r="3566" spans="1:9" s="2" customFormat="1" x14ac:dyDescent="0.2">
      <c r="A3566" s="171" t="s">
        <v>109</v>
      </c>
      <c r="B3566" s="172">
        <v>11303000000</v>
      </c>
      <c r="C3566" s="172">
        <v>3871590949.4099998</v>
      </c>
      <c r="D3566" s="172">
        <v>2359843799.5999999</v>
      </c>
      <c r="E3566" s="172">
        <v>2359843799.5999999</v>
      </c>
      <c r="F3566" s="173">
        <f t="shared" si="222"/>
        <v>7431409050.5900002</v>
      </c>
      <c r="G3566" s="174">
        <f t="shared" si="223"/>
        <v>34.252773152348929</v>
      </c>
      <c r="H3566" s="174">
        <f t="shared" si="220"/>
        <v>20.87803060780324</v>
      </c>
      <c r="I3566" s="174">
        <f t="shared" si="221"/>
        <v>20.87803060780324</v>
      </c>
    </row>
    <row r="3567" spans="1:9" s="2" customFormat="1" x14ac:dyDescent="0.2">
      <c r="A3567" s="167" t="s">
        <v>28</v>
      </c>
      <c r="B3567" s="231">
        <v>4949000000</v>
      </c>
      <c r="C3567" s="231">
        <v>1587317726</v>
      </c>
      <c r="D3567" s="231">
        <v>1577564386</v>
      </c>
      <c r="E3567" s="231">
        <v>1577564386</v>
      </c>
      <c r="F3567" s="232">
        <f t="shared" si="222"/>
        <v>3361682274</v>
      </c>
      <c r="G3567" s="233">
        <f t="shared" si="223"/>
        <v>32.073504263487571</v>
      </c>
      <c r="H3567" s="233">
        <f t="shared" si="220"/>
        <v>31.87642727823803</v>
      </c>
      <c r="I3567" s="233">
        <f t="shared" si="221"/>
        <v>31.87642727823803</v>
      </c>
    </row>
    <row r="3568" spans="1:9" s="2" customFormat="1" x14ac:dyDescent="0.2">
      <c r="A3568" s="228" t="s">
        <v>110</v>
      </c>
      <c r="B3568" s="229">
        <v>2901000000</v>
      </c>
      <c r="C3568" s="229">
        <v>971843408.83000004</v>
      </c>
      <c r="D3568" s="229">
        <v>963738650</v>
      </c>
      <c r="E3568" s="229">
        <v>963738650</v>
      </c>
      <c r="F3568" s="230">
        <f t="shared" si="222"/>
        <v>1929156591.1700001</v>
      </c>
      <c r="G3568" s="191">
        <f t="shared" si="223"/>
        <v>33.50028985970355</v>
      </c>
      <c r="H3568" s="191">
        <f t="shared" si="220"/>
        <v>33.220911754567389</v>
      </c>
      <c r="I3568" s="191">
        <f t="shared" si="221"/>
        <v>33.220911754567389</v>
      </c>
    </row>
    <row r="3569" spans="1:9" s="2" customFormat="1" x14ac:dyDescent="0.2">
      <c r="A3569" s="185" t="s">
        <v>111</v>
      </c>
      <c r="B3569" s="182">
        <v>1123000000</v>
      </c>
      <c r="C3569" s="182">
        <v>399157789</v>
      </c>
      <c r="D3569" s="182">
        <v>399157789</v>
      </c>
      <c r="E3569" s="182">
        <v>399157789</v>
      </c>
      <c r="F3569" s="183">
        <f t="shared" si="222"/>
        <v>723842211</v>
      </c>
      <c r="G3569" s="184">
        <f t="shared" si="223"/>
        <v>35.543881478183437</v>
      </c>
      <c r="H3569" s="184">
        <f t="shared" si="220"/>
        <v>35.543881478183437</v>
      </c>
      <c r="I3569" s="184">
        <f t="shared" si="221"/>
        <v>35.543881478183437</v>
      </c>
    </row>
    <row r="3570" spans="1:9" s="2" customFormat="1" x14ac:dyDescent="0.2">
      <c r="A3570" s="228" t="s">
        <v>112</v>
      </c>
      <c r="B3570" s="229">
        <v>925000000</v>
      </c>
      <c r="C3570" s="229">
        <v>216316528.16999999</v>
      </c>
      <c r="D3570" s="229">
        <v>214667947</v>
      </c>
      <c r="E3570" s="229">
        <v>214667947</v>
      </c>
      <c r="F3570" s="230">
        <f t="shared" si="222"/>
        <v>708683471.83000004</v>
      </c>
      <c r="G3570" s="191">
        <f t="shared" si="223"/>
        <v>23.385570612972973</v>
      </c>
      <c r="H3570" s="191">
        <f t="shared" si="220"/>
        <v>23.207345621621624</v>
      </c>
      <c r="I3570" s="191">
        <f t="shared" si="221"/>
        <v>23.207345621621624</v>
      </c>
    </row>
    <row r="3571" spans="1:9" s="2" customFormat="1" x14ac:dyDescent="0.2">
      <c r="A3571" s="171" t="s">
        <v>29</v>
      </c>
      <c r="B3571" s="172">
        <v>2886000000</v>
      </c>
      <c r="C3571" s="172">
        <v>2280969564.4099998</v>
      </c>
      <c r="D3571" s="172">
        <v>778975754.60000002</v>
      </c>
      <c r="E3571" s="172">
        <v>778975754.60000002</v>
      </c>
      <c r="F3571" s="173">
        <f t="shared" si="222"/>
        <v>605030435.59000015</v>
      </c>
      <c r="G3571" s="174">
        <f t="shared" si="223"/>
        <v>79.035674442480939</v>
      </c>
      <c r="H3571" s="174">
        <f t="shared" si="220"/>
        <v>26.991536888426886</v>
      </c>
      <c r="I3571" s="174">
        <f t="shared" si="221"/>
        <v>26.991536888426886</v>
      </c>
    </row>
    <row r="3572" spans="1:9" s="2" customFormat="1" x14ac:dyDescent="0.2">
      <c r="A3572" s="228" t="s">
        <v>113</v>
      </c>
      <c r="B3572" s="229">
        <v>2886000000</v>
      </c>
      <c r="C3572" s="229">
        <v>2280969564.4099998</v>
      </c>
      <c r="D3572" s="229">
        <v>778975754.60000002</v>
      </c>
      <c r="E3572" s="229">
        <v>778975754.60000002</v>
      </c>
      <c r="F3572" s="230">
        <f t="shared" si="222"/>
        <v>605030435.59000015</v>
      </c>
      <c r="G3572" s="191">
        <f t="shared" si="223"/>
        <v>79.035674442480939</v>
      </c>
      <c r="H3572" s="191">
        <f t="shared" si="220"/>
        <v>26.991536888426886</v>
      </c>
      <c r="I3572" s="191">
        <f t="shared" si="221"/>
        <v>26.991536888426886</v>
      </c>
    </row>
    <row r="3573" spans="1:9" s="2" customFormat="1" x14ac:dyDescent="0.2">
      <c r="A3573" s="171" t="s">
        <v>30</v>
      </c>
      <c r="B3573" s="172">
        <v>3227000000</v>
      </c>
      <c r="C3573" s="172">
        <v>3303659</v>
      </c>
      <c r="D3573" s="172">
        <v>3303659</v>
      </c>
      <c r="E3573" s="172">
        <v>3303659</v>
      </c>
      <c r="F3573" s="173">
        <f t="shared" si="222"/>
        <v>3223696341</v>
      </c>
      <c r="G3573" s="174">
        <f t="shared" si="223"/>
        <v>0.10237555004648281</v>
      </c>
      <c r="H3573" s="174">
        <f t="shared" si="220"/>
        <v>0.10237555004648281</v>
      </c>
      <c r="I3573" s="174">
        <f t="shared" si="221"/>
        <v>0.10237555004648281</v>
      </c>
    </row>
    <row r="3574" spans="1:9" s="2" customFormat="1" x14ac:dyDescent="0.2">
      <c r="A3574" s="185" t="s">
        <v>115</v>
      </c>
      <c r="B3574" s="182">
        <v>3212000000</v>
      </c>
      <c r="C3574" s="182">
        <v>0</v>
      </c>
      <c r="D3574" s="182">
        <v>0</v>
      </c>
      <c r="E3574" s="182">
        <v>0</v>
      </c>
      <c r="F3574" s="183">
        <f t="shared" si="222"/>
        <v>3212000000</v>
      </c>
      <c r="G3574" s="184">
        <f t="shared" si="223"/>
        <v>0</v>
      </c>
      <c r="H3574" s="184">
        <f t="shared" si="220"/>
        <v>0</v>
      </c>
      <c r="I3574" s="184">
        <f t="shared" si="221"/>
        <v>0</v>
      </c>
    </row>
    <row r="3575" spans="1:9" s="2" customFormat="1" x14ac:dyDescent="0.2">
      <c r="A3575" s="185" t="s">
        <v>118</v>
      </c>
      <c r="B3575" s="182">
        <v>15000000</v>
      </c>
      <c r="C3575" s="182">
        <v>3303659</v>
      </c>
      <c r="D3575" s="182">
        <v>3303659</v>
      </c>
      <c r="E3575" s="182">
        <v>3303659</v>
      </c>
      <c r="F3575" s="183">
        <f t="shared" si="222"/>
        <v>11696341</v>
      </c>
      <c r="G3575" s="184">
        <f t="shared" si="223"/>
        <v>22.024393333333332</v>
      </c>
      <c r="H3575" s="184">
        <f t="shared" si="220"/>
        <v>22.024393333333332</v>
      </c>
      <c r="I3575" s="184">
        <f t="shared" si="221"/>
        <v>22.024393333333332</v>
      </c>
    </row>
    <row r="3576" spans="1:9" s="2" customFormat="1" x14ac:dyDescent="0.2">
      <c r="A3576" s="167" t="s">
        <v>127</v>
      </c>
      <c r="B3576" s="231">
        <v>241000000</v>
      </c>
      <c r="C3576" s="231">
        <v>0</v>
      </c>
      <c r="D3576" s="231">
        <v>0</v>
      </c>
      <c r="E3576" s="231">
        <v>0</v>
      </c>
      <c r="F3576" s="232">
        <f t="shared" si="222"/>
        <v>241000000</v>
      </c>
      <c r="G3576" s="233">
        <f t="shared" si="223"/>
        <v>0</v>
      </c>
      <c r="H3576" s="233">
        <f t="shared" si="220"/>
        <v>0</v>
      </c>
      <c r="I3576" s="233">
        <f t="shared" si="221"/>
        <v>0</v>
      </c>
    </row>
    <row r="3577" spans="1:9" s="2" customFormat="1" x14ac:dyDescent="0.2">
      <c r="A3577" s="185" t="s">
        <v>128</v>
      </c>
      <c r="B3577" s="182">
        <v>71000000</v>
      </c>
      <c r="C3577" s="182">
        <v>0</v>
      </c>
      <c r="D3577" s="182">
        <v>0</v>
      </c>
      <c r="E3577" s="182">
        <v>0</v>
      </c>
      <c r="F3577" s="183">
        <f t="shared" si="222"/>
        <v>71000000</v>
      </c>
      <c r="G3577" s="184">
        <f t="shared" si="223"/>
        <v>0</v>
      </c>
      <c r="H3577" s="184">
        <f t="shared" si="220"/>
        <v>0</v>
      </c>
      <c r="I3577" s="184">
        <f t="shared" si="221"/>
        <v>0</v>
      </c>
    </row>
    <row r="3578" spans="1:9" s="2" customFormat="1" x14ac:dyDescent="0.2">
      <c r="A3578" s="185" t="s">
        <v>130</v>
      </c>
      <c r="B3578" s="182">
        <v>170000000</v>
      </c>
      <c r="C3578" s="182">
        <v>0</v>
      </c>
      <c r="D3578" s="182">
        <v>0</v>
      </c>
      <c r="E3578" s="182">
        <v>0</v>
      </c>
      <c r="F3578" s="183">
        <f t="shared" si="222"/>
        <v>170000000</v>
      </c>
      <c r="G3578" s="184">
        <f t="shared" si="223"/>
        <v>0</v>
      </c>
      <c r="H3578" s="184">
        <f t="shared" si="220"/>
        <v>0</v>
      </c>
      <c r="I3578" s="184">
        <f t="shared" si="221"/>
        <v>0</v>
      </c>
    </row>
    <row r="3579" spans="1:9" s="2" customFormat="1" x14ac:dyDescent="0.2">
      <c r="A3579" s="167" t="s">
        <v>131</v>
      </c>
      <c r="B3579" s="231">
        <v>57248086775</v>
      </c>
      <c r="C3579" s="231">
        <v>1412319995</v>
      </c>
      <c r="D3579" s="231">
        <v>365515217</v>
      </c>
      <c r="E3579" s="231">
        <v>365515217</v>
      </c>
      <c r="F3579" s="232">
        <f t="shared" si="222"/>
        <v>55835766780</v>
      </c>
      <c r="G3579" s="233">
        <f t="shared" si="223"/>
        <v>2.4670169337724563</v>
      </c>
      <c r="H3579" s="233">
        <f t="shared" si="220"/>
        <v>0.63847586459364258</v>
      </c>
      <c r="I3579" s="233">
        <f t="shared" si="221"/>
        <v>0.63847586459364258</v>
      </c>
    </row>
    <row r="3580" spans="1:9" s="2" customFormat="1" x14ac:dyDescent="0.2">
      <c r="A3580" s="167" t="s">
        <v>1659</v>
      </c>
      <c r="B3580" s="231">
        <v>57248086775</v>
      </c>
      <c r="C3580" s="231">
        <v>1412319995</v>
      </c>
      <c r="D3580" s="231">
        <v>365515217</v>
      </c>
      <c r="E3580" s="231">
        <v>365515217</v>
      </c>
      <c r="F3580" s="232">
        <f t="shared" si="222"/>
        <v>55835766780</v>
      </c>
      <c r="G3580" s="233">
        <f t="shared" si="223"/>
        <v>2.4670169337724563</v>
      </c>
      <c r="H3580" s="233">
        <f t="shared" si="220"/>
        <v>0.63847586459364258</v>
      </c>
      <c r="I3580" s="233">
        <f t="shared" si="221"/>
        <v>0.63847586459364258</v>
      </c>
    </row>
    <row r="3581" spans="1:9" s="2" customFormat="1" x14ac:dyDescent="0.2">
      <c r="A3581" s="228" t="s">
        <v>1082</v>
      </c>
      <c r="B3581" s="229">
        <v>287982321</v>
      </c>
      <c r="C3581" s="229">
        <v>222500000</v>
      </c>
      <c r="D3581" s="229">
        <v>69500000</v>
      </c>
      <c r="E3581" s="229">
        <v>69500000</v>
      </c>
      <c r="F3581" s="230">
        <f t="shared" si="222"/>
        <v>65482321</v>
      </c>
      <c r="G3581" s="191">
        <f t="shared" si="223"/>
        <v>77.26168718530468</v>
      </c>
      <c r="H3581" s="191">
        <f t="shared" si="220"/>
        <v>24.133425884847981</v>
      </c>
      <c r="I3581" s="191">
        <f t="shared" si="221"/>
        <v>24.133425884847981</v>
      </c>
    </row>
    <row r="3582" spans="1:9" s="2" customFormat="1" x14ac:dyDescent="0.2">
      <c r="A3582" s="185" t="s">
        <v>1083</v>
      </c>
      <c r="B3582" s="182">
        <v>56960104454</v>
      </c>
      <c r="C3582" s="182">
        <v>1189819995</v>
      </c>
      <c r="D3582" s="182">
        <v>296015217</v>
      </c>
      <c r="E3582" s="182">
        <v>296015217</v>
      </c>
      <c r="F3582" s="183">
        <f t="shared" si="222"/>
        <v>55770284459</v>
      </c>
      <c r="G3582" s="184">
        <f t="shared" si="223"/>
        <v>2.0888655426551725</v>
      </c>
      <c r="H3582" s="184">
        <f t="shared" si="220"/>
        <v>0.51968868357510967</v>
      </c>
      <c r="I3582" s="184">
        <f t="shared" si="221"/>
        <v>0.51968868357510967</v>
      </c>
    </row>
    <row r="3583" spans="1:9" s="2" customFormat="1" x14ac:dyDescent="0.2">
      <c r="A3583" s="171" t="s">
        <v>1084</v>
      </c>
      <c r="B3583" s="172">
        <v>140430264014</v>
      </c>
      <c r="C3583" s="172">
        <v>58135021712.639999</v>
      </c>
      <c r="D3583" s="172">
        <v>27074700148.529999</v>
      </c>
      <c r="E3583" s="172">
        <v>27074700148.529999</v>
      </c>
      <c r="F3583" s="173">
        <f t="shared" si="222"/>
        <v>82295242301.360001</v>
      </c>
      <c r="G3583" s="174">
        <f t="shared" si="223"/>
        <v>41.397787094414568</v>
      </c>
      <c r="H3583" s="174">
        <f t="shared" si="220"/>
        <v>19.279818590835109</v>
      </c>
      <c r="I3583" s="174">
        <f t="shared" si="221"/>
        <v>19.279818590835109</v>
      </c>
    </row>
    <row r="3584" spans="1:9" s="2" customFormat="1" x14ac:dyDescent="0.2">
      <c r="A3584" s="167" t="s">
        <v>109</v>
      </c>
      <c r="B3584" s="231">
        <v>65958000000</v>
      </c>
      <c r="C3584" s="231">
        <v>29082241063.639999</v>
      </c>
      <c r="D3584" s="231">
        <v>24000887082.529999</v>
      </c>
      <c r="E3584" s="231">
        <v>24000887082.529999</v>
      </c>
      <c r="F3584" s="232">
        <f t="shared" si="222"/>
        <v>36875758936.360001</v>
      </c>
      <c r="G3584" s="233">
        <f t="shared" si="223"/>
        <v>44.092060195336423</v>
      </c>
      <c r="H3584" s="233">
        <f t="shared" si="220"/>
        <v>36.388136514948904</v>
      </c>
      <c r="I3584" s="233">
        <f t="shared" si="221"/>
        <v>36.388136514948904</v>
      </c>
    </row>
    <row r="3585" spans="1:9" s="2" customFormat="1" x14ac:dyDescent="0.2">
      <c r="A3585" s="167" t="s">
        <v>28</v>
      </c>
      <c r="B3585" s="231">
        <v>50368000000</v>
      </c>
      <c r="C3585" s="231">
        <v>18919458349</v>
      </c>
      <c r="D3585" s="231">
        <v>18919458349</v>
      </c>
      <c r="E3585" s="231">
        <v>18919458349</v>
      </c>
      <c r="F3585" s="232">
        <f t="shared" si="222"/>
        <v>31448541651</v>
      </c>
      <c r="G3585" s="233">
        <f t="shared" si="223"/>
        <v>37.562457014374203</v>
      </c>
      <c r="H3585" s="233">
        <f t="shared" si="220"/>
        <v>37.562457014374203</v>
      </c>
      <c r="I3585" s="233">
        <f t="shared" si="221"/>
        <v>37.562457014374203</v>
      </c>
    </row>
    <row r="3586" spans="1:9" s="2" customFormat="1" x14ac:dyDescent="0.2">
      <c r="A3586" s="185" t="s">
        <v>110</v>
      </c>
      <c r="B3586" s="182">
        <v>35348000000</v>
      </c>
      <c r="C3586" s="182">
        <v>12324898070</v>
      </c>
      <c r="D3586" s="182">
        <v>12324898070</v>
      </c>
      <c r="E3586" s="182">
        <v>12324898070</v>
      </c>
      <c r="F3586" s="183">
        <f t="shared" si="222"/>
        <v>23023101930</v>
      </c>
      <c r="G3586" s="184">
        <f t="shared" si="223"/>
        <v>34.86731376598393</v>
      </c>
      <c r="H3586" s="184">
        <f t="shared" si="220"/>
        <v>34.86731376598393</v>
      </c>
      <c r="I3586" s="184">
        <f t="shared" si="221"/>
        <v>34.86731376598393</v>
      </c>
    </row>
    <row r="3587" spans="1:9" s="2" customFormat="1" x14ac:dyDescent="0.2">
      <c r="A3587" s="185" t="s">
        <v>111</v>
      </c>
      <c r="B3587" s="182">
        <v>12863000000</v>
      </c>
      <c r="C3587" s="182">
        <v>4785741398</v>
      </c>
      <c r="D3587" s="182">
        <v>4785741398</v>
      </c>
      <c r="E3587" s="182">
        <v>4785741398</v>
      </c>
      <c r="F3587" s="183">
        <f t="shared" si="222"/>
        <v>8077258602</v>
      </c>
      <c r="G3587" s="184">
        <f t="shared" si="223"/>
        <v>37.205483930653813</v>
      </c>
      <c r="H3587" s="184">
        <f t="shared" si="220"/>
        <v>37.205483930653813</v>
      </c>
      <c r="I3587" s="184">
        <f t="shared" si="221"/>
        <v>37.205483930653813</v>
      </c>
    </row>
    <row r="3588" spans="1:9" s="2" customFormat="1" x14ac:dyDescent="0.2">
      <c r="A3588" s="185" t="s">
        <v>112</v>
      </c>
      <c r="B3588" s="182">
        <v>2157000000</v>
      </c>
      <c r="C3588" s="182">
        <v>1808818881</v>
      </c>
      <c r="D3588" s="182">
        <v>1808818881</v>
      </c>
      <c r="E3588" s="182">
        <v>1808818881</v>
      </c>
      <c r="F3588" s="183">
        <f t="shared" si="222"/>
        <v>348181119</v>
      </c>
      <c r="G3588" s="184">
        <f t="shared" si="223"/>
        <v>83.858084422809455</v>
      </c>
      <c r="H3588" s="184">
        <f t="shared" si="220"/>
        <v>83.858084422809455</v>
      </c>
      <c r="I3588" s="184">
        <f t="shared" si="221"/>
        <v>83.858084422809455</v>
      </c>
    </row>
    <row r="3589" spans="1:9" s="2" customFormat="1" x14ac:dyDescent="0.2">
      <c r="A3589" s="171" t="s">
        <v>29</v>
      </c>
      <c r="B3589" s="172">
        <v>13299000000</v>
      </c>
      <c r="C3589" s="172">
        <v>9048383532.7099991</v>
      </c>
      <c r="D3589" s="172">
        <v>3967029551.5999999</v>
      </c>
      <c r="E3589" s="172">
        <v>3967029551.5999999</v>
      </c>
      <c r="F3589" s="173">
        <f t="shared" si="222"/>
        <v>4250616467.2900009</v>
      </c>
      <c r="G3589" s="174">
        <f t="shared" si="223"/>
        <v>68.038074537258424</v>
      </c>
      <c r="H3589" s="174">
        <f t="shared" si="220"/>
        <v>29.829532683660425</v>
      </c>
      <c r="I3589" s="174">
        <f t="shared" si="221"/>
        <v>29.829532683660425</v>
      </c>
    </row>
    <row r="3590" spans="1:9" s="2" customFormat="1" x14ac:dyDescent="0.2">
      <c r="A3590" s="185" t="s">
        <v>113</v>
      </c>
      <c r="B3590" s="182">
        <v>13299000000</v>
      </c>
      <c r="C3590" s="182">
        <v>9048383532.7099991</v>
      </c>
      <c r="D3590" s="182">
        <v>3967029551.5999999</v>
      </c>
      <c r="E3590" s="182">
        <v>3967029551.5999999</v>
      </c>
      <c r="F3590" s="183">
        <f t="shared" si="222"/>
        <v>4250616467.2900009</v>
      </c>
      <c r="G3590" s="184">
        <f t="shared" si="223"/>
        <v>68.038074537258424</v>
      </c>
      <c r="H3590" s="184">
        <f t="shared" si="220"/>
        <v>29.829532683660425</v>
      </c>
      <c r="I3590" s="184">
        <f t="shared" si="221"/>
        <v>29.829532683660425</v>
      </c>
    </row>
    <row r="3591" spans="1:9" s="2" customFormat="1" x14ac:dyDescent="0.2">
      <c r="A3591" s="167" t="s">
        <v>30</v>
      </c>
      <c r="B3591" s="231">
        <v>1973000000</v>
      </c>
      <c r="C3591" s="231">
        <v>1114255281.9299998</v>
      </c>
      <c r="D3591" s="231">
        <v>1114255281.9299998</v>
      </c>
      <c r="E3591" s="231">
        <v>1114255281.9299998</v>
      </c>
      <c r="F3591" s="232">
        <f t="shared" si="222"/>
        <v>858744718.07000017</v>
      </c>
      <c r="G3591" s="233">
        <f t="shared" si="223"/>
        <v>56.475179013177893</v>
      </c>
      <c r="H3591" s="233">
        <f t="shared" ref="H3591:H3654" si="224">IFERROR(IF(D3591&gt;0,+D3591/B3591*100,0),0)</f>
        <v>56.475179013177893</v>
      </c>
      <c r="I3591" s="233">
        <f t="shared" ref="I3591:I3654" si="225">IFERROR(IF(E3591&gt;0,+E3591/B3591*100,0),0)</f>
        <v>56.475179013177893</v>
      </c>
    </row>
    <row r="3592" spans="1:9" s="2" customFormat="1" x14ac:dyDescent="0.2">
      <c r="A3592" s="185" t="s">
        <v>118</v>
      </c>
      <c r="B3592" s="182">
        <v>250000000</v>
      </c>
      <c r="C3592" s="182">
        <v>130223106</v>
      </c>
      <c r="D3592" s="182">
        <v>130223106</v>
      </c>
      <c r="E3592" s="182">
        <v>130223106</v>
      </c>
      <c r="F3592" s="183">
        <f t="shared" si="222"/>
        <v>119776894</v>
      </c>
      <c r="G3592" s="184">
        <f t="shared" si="223"/>
        <v>52.089242400000003</v>
      </c>
      <c r="H3592" s="184">
        <f t="shared" si="224"/>
        <v>52.089242400000003</v>
      </c>
      <c r="I3592" s="184">
        <f t="shared" si="225"/>
        <v>52.089242400000003</v>
      </c>
    </row>
    <row r="3593" spans="1:9" s="2" customFormat="1" x14ac:dyDescent="0.2">
      <c r="A3593" s="228" t="s">
        <v>124</v>
      </c>
      <c r="B3593" s="229">
        <v>1723000000</v>
      </c>
      <c r="C3593" s="229">
        <v>984032175.92999995</v>
      </c>
      <c r="D3593" s="229">
        <v>984032175.92999995</v>
      </c>
      <c r="E3593" s="229">
        <v>984032175.92999995</v>
      </c>
      <c r="F3593" s="230">
        <f t="shared" ref="F3593:F3656" si="226">+B3593-C3593</f>
        <v>738967824.07000005</v>
      </c>
      <c r="G3593" s="191">
        <f t="shared" ref="G3593:G3656" si="227">IFERROR(IF(C3593&gt;0,+C3593/B3593*100,0),0)</f>
        <v>57.111559833430057</v>
      </c>
      <c r="H3593" s="191">
        <f t="shared" si="224"/>
        <v>57.111559833430057</v>
      </c>
      <c r="I3593" s="191">
        <f t="shared" si="225"/>
        <v>57.111559833430057</v>
      </c>
    </row>
    <row r="3594" spans="1:9" s="2" customFormat="1" x14ac:dyDescent="0.2">
      <c r="A3594" s="171" t="s">
        <v>127</v>
      </c>
      <c r="B3594" s="172">
        <v>318000000</v>
      </c>
      <c r="C3594" s="172">
        <v>143900</v>
      </c>
      <c r="D3594" s="172">
        <v>143900</v>
      </c>
      <c r="E3594" s="172">
        <v>143900</v>
      </c>
      <c r="F3594" s="173">
        <f t="shared" si="226"/>
        <v>317856100</v>
      </c>
      <c r="G3594" s="174">
        <f t="shared" si="227"/>
        <v>4.5251572327044028E-2</v>
      </c>
      <c r="H3594" s="174">
        <f t="shared" si="224"/>
        <v>4.5251572327044028E-2</v>
      </c>
      <c r="I3594" s="174">
        <f t="shared" si="225"/>
        <v>4.5251572327044028E-2</v>
      </c>
    </row>
    <row r="3595" spans="1:9" s="2" customFormat="1" x14ac:dyDescent="0.2">
      <c r="A3595" s="185" t="s">
        <v>128</v>
      </c>
      <c r="B3595" s="182">
        <v>15000000</v>
      </c>
      <c r="C3595" s="182">
        <v>77000</v>
      </c>
      <c r="D3595" s="182">
        <v>77000</v>
      </c>
      <c r="E3595" s="182">
        <v>77000</v>
      </c>
      <c r="F3595" s="183">
        <f t="shared" si="226"/>
        <v>14923000</v>
      </c>
      <c r="G3595" s="184">
        <f t="shared" si="227"/>
        <v>0.51333333333333331</v>
      </c>
      <c r="H3595" s="184">
        <f t="shared" si="224"/>
        <v>0.51333333333333331</v>
      </c>
      <c r="I3595" s="184">
        <f t="shared" si="225"/>
        <v>0.51333333333333331</v>
      </c>
    </row>
    <row r="3596" spans="1:9" s="2" customFormat="1" x14ac:dyDescent="0.2">
      <c r="A3596" s="228" t="s">
        <v>130</v>
      </c>
      <c r="B3596" s="229">
        <v>249000000</v>
      </c>
      <c r="C3596" s="229">
        <v>0</v>
      </c>
      <c r="D3596" s="229">
        <v>0</v>
      </c>
      <c r="E3596" s="229">
        <v>0</v>
      </c>
      <c r="F3596" s="230">
        <f t="shared" si="226"/>
        <v>249000000</v>
      </c>
      <c r="G3596" s="191">
        <f t="shared" si="227"/>
        <v>0</v>
      </c>
      <c r="H3596" s="191">
        <f t="shared" si="224"/>
        <v>0</v>
      </c>
      <c r="I3596" s="191">
        <f t="shared" si="225"/>
        <v>0</v>
      </c>
    </row>
    <row r="3597" spans="1:9" s="2" customFormat="1" x14ac:dyDescent="0.2">
      <c r="A3597" s="228" t="s">
        <v>189</v>
      </c>
      <c r="B3597" s="229">
        <v>54000000</v>
      </c>
      <c r="C3597" s="229">
        <v>66900</v>
      </c>
      <c r="D3597" s="229">
        <v>66900</v>
      </c>
      <c r="E3597" s="229">
        <v>66900</v>
      </c>
      <c r="F3597" s="230">
        <f t="shared" si="226"/>
        <v>53933100</v>
      </c>
      <c r="G3597" s="191">
        <f t="shared" si="227"/>
        <v>0.1238888888888889</v>
      </c>
      <c r="H3597" s="191">
        <f t="shared" si="224"/>
        <v>0.1238888888888889</v>
      </c>
      <c r="I3597" s="191">
        <f t="shared" si="225"/>
        <v>0.1238888888888889</v>
      </c>
    </row>
    <row r="3598" spans="1:9" s="2" customFormat="1" x14ac:dyDescent="0.2">
      <c r="A3598" s="167" t="s">
        <v>131</v>
      </c>
      <c r="B3598" s="231">
        <v>74472264014</v>
      </c>
      <c r="C3598" s="231">
        <v>29052780649</v>
      </c>
      <c r="D3598" s="231">
        <v>3073813066</v>
      </c>
      <c r="E3598" s="231">
        <v>3073813066</v>
      </c>
      <c r="F3598" s="232">
        <f t="shared" si="226"/>
        <v>45419483365</v>
      </c>
      <c r="G3598" s="233">
        <f t="shared" si="227"/>
        <v>39.011544812896226</v>
      </c>
      <c r="H3598" s="233">
        <f t="shared" si="224"/>
        <v>4.1274602117939585</v>
      </c>
      <c r="I3598" s="233">
        <f t="shared" si="225"/>
        <v>4.1274602117939585</v>
      </c>
    </row>
    <row r="3599" spans="1:9" s="2" customFormat="1" x14ac:dyDescent="0.2">
      <c r="A3599" s="167" t="s">
        <v>1659</v>
      </c>
      <c r="B3599" s="231">
        <v>74472264014</v>
      </c>
      <c r="C3599" s="231">
        <v>29052780649</v>
      </c>
      <c r="D3599" s="231">
        <v>3073813066</v>
      </c>
      <c r="E3599" s="231">
        <v>3073813066</v>
      </c>
      <c r="F3599" s="232">
        <f t="shared" si="226"/>
        <v>45419483365</v>
      </c>
      <c r="G3599" s="233">
        <f t="shared" si="227"/>
        <v>39.011544812896226</v>
      </c>
      <c r="H3599" s="233">
        <f t="shared" si="224"/>
        <v>4.1274602117939585</v>
      </c>
      <c r="I3599" s="233">
        <f t="shared" si="225"/>
        <v>4.1274602117939585</v>
      </c>
    </row>
    <row r="3600" spans="1:9" s="2" customFormat="1" x14ac:dyDescent="0.2">
      <c r="A3600" s="185" t="s">
        <v>1085</v>
      </c>
      <c r="B3600" s="182">
        <v>6231536017</v>
      </c>
      <c r="C3600" s="182">
        <v>5377966605</v>
      </c>
      <c r="D3600" s="182">
        <v>2011662654</v>
      </c>
      <c r="E3600" s="182">
        <v>2011662654</v>
      </c>
      <c r="F3600" s="183">
        <f t="shared" si="226"/>
        <v>853569412</v>
      </c>
      <c r="G3600" s="184">
        <f t="shared" si="227"/>
        <v>86.302423516907993</v>
      </c>
      <c r="H3600" s="184">
        <f t="shared" si="224"/>
        <v>32.281971066396231</v>
      </c>
      <c r="I3600" s="184">
        <f t="shared" si="225"/>
        <v>32.281971066396231</v>
      </c>
    </row>
    <row r="3601" spans="1:9" s="2" customFormat="1" x14ac:dyDescent="0.2">
      <c r="A3601" s="185" t="s">
        <v>1086</v>
      </c>
      <c r="B3601" s="182">
        <v>1753704456</v>
      </c>
      <c r="C3601" s="182">
        <v>1449390834</v>
      </c>
      <c r="D3601" s="182">
        <v>385818689</v>
      </c>
      <c r="E3601" s="182">
        <v>385818689</v>
      </c>
      <c r="F3601" s="183">
        <f t="shared" si="226"/>
        <v>304313622</v>
      </c>
      <c r="G3601" s="184">
        <f t="shared" si="227"/>
        <v>82.647382746913649</v>
      </c>
      <c r="H3601" s="184">
        <f t="shared" si="224"/>
        <v>22.000211476910337</v>
      </c>
      <c r="I3601" s="184">
        <f t="shared" si="225"/>
        <v>22.000211476910337</v>
      </c>
    </row>
    <row r="3602" spans="1:9" s="2" customFormat="1" x14ac:dyDescent="0.2">
      <c r="A3602" s="185" t="s">
        <v>1087</v>
      </c>
      <c r="B3602" s="182">
        <v>65003445460</v>
      </c>
      <c r="C3602" s="182">
        <v>22189146962</v>
      </c>
      <c r="D3602" s="182">
        <v>640055475</v>
      </c>
      <c r="E3602" s="182">
        <v>640055475</v>
      </c>
      <c r="F3602" s="183">
        <f t="shared" si="226"/>
        <v>42814298498</v>
      </c>
      <c r="G3602" s="184">
        <f t="shared" si="227"/>
        <v>34.135339757727358</v>
      </c>
      <c r="H3602" s="184">
        <f t="shared" si="224"/>
        <v>0.98464853742846503</v>
      </c>
      <c r="I3602" s="184">
        <f t="shared" si="225"/>
        <v>0.98464853742846503</v>
      </c>
    </row>
    <row r="3603" spans="1:9" s="2" customFormat="1" x14ac:dyDescent="0.2">
      <c r="A3603" s="185" t="s">
        <v>1088</v>
      </c>
      <c r="B3603" s="182">
        <v>1483578081</v>
      </c>
      <c r="C3603" s="182">
        <v>36276248</v>
      </c>
      <c r="D3603" s="182">
        <v>36276248</v>
      </c>
      <c r="E3603" s="182">
        <v>36276248</v>
      </c>
      <c r="F3603" s="183">
        <f t="shared" si="226"/>
        <v>1447301833</v>
      </c>
      <c r="G3603" s="184">
        <f t="shared" si="227"/>
        <v>2.4451863009156982</v>
      </c>
      <c r="H3603" s="184">
        <f t="shared" si="224"/>
        <v>2.4451863009156982</v>
      </c>
      <c r="I3603" s="184">
        <f t="shared" si="225"/>
        <v>2.4451863009156982</v>
      </c>
    </row>
    <row r="3604" spans="1:9" s="2" customFormat="1" x14ac:dyDescent="0.2">
      <c r="A3604" s="167" t="s">
        <v>1089</v>
      </c>
      <c r="B3604" s="231">
        <v>3806000000</v>
      </c>
      <c r="C3604" s="231">
        <v>1550661075.4000001</v>
      </c>
      <c r="D3604" s="231">
        <v>1010354668.4</v>
      </c>
      <c r="E3604" s="231">
        <v>1010354668.4</v>
      </c>
      <c r="F3604" s="232">
        <f t="shared" si="226"/>
        <v>2255338924.5999999</v>
      </c>
      <c r="G3604" s="233">
        <f t="shared" si="227"/>
        <v>40.742540078822913</v>
      </c>
      <c r="H3604" s="233">
        <f t="shared" si="224"/>
        <v>26.54636543352601</v>
      </c>
      <c r="I3604" s="233">
        <f t="shared" si="225"/>
        <v>26.54636543352601</v>
      </c>
    </row>
    <row r="3605" spans="1:9" s="2" customFormat="1" x14ac:dyDescent="0.2">
      <c r="A3605" s="167" t="s">
        <v>109</v>
      </c>
      <c r="B3605" s="231">
        <v>3806000000</v>
      </c>
      <c r="C3605" s="231">
        <v>1550661075.4000001</v>
      </c>
      <c r="D3605" s="231">
        <v>1010354668.4</v>
      </c>
      <c r="E3605" s="231">
        <v>1010354668.4</v>
      </c>
      <c r="F3605" s="232">
        <f t="shared" si="226"/>
        <v>2255338924.5999999</v>
      </c>
      <c r="G3605" s="233">
        <f t="shared" si="227"/>
        <v>40.742540078822913</v>
      </c>
      <c r="H3605" s="233">
        <f t="shared" si="224"/>
        <v>26.54636543352601</v>
      </c>
      <c r="I3605" s="233">
        <f t="shared" si="225"/>
        <v>26.54636543352601</v>
      </c>
    </row>
    <row r="3606" spans="1:9" s="2" customFormat="1" x14ac:dyDescent="0.2">
      <c r="A3606" s="167" t="s">
        <v>28</v>
      </c>
      <c r="B3606" s="231">
        <v>2018000000</v>
      </c>
      <c r="C3606" s="231">
        <v>788873299</v>
      </c>
      <c r="D3606" s="231">
        <v>753532575</v>
      </c>
      <c r="E3606" s="231">
        <v>753532575</v>
      </c>
      <c r="F3606" s="232">
        <f t="shared" si="226"/>
        <v>1229126701</v>
      </c>
      <c r="G3606" s="233">
        <f t="shared" si="227"/>
        <v>39.09183840436075</v>
      </c>
      <c r="H3606" s="233">
        <f t="shared" si="224"/>
        <v>37.340563676907827</v>
      </c>
      <c r="I3606" s="233">
        <f t="shared" si="225"/>
        <v>37.340563676907827</v>
      </c>
    </row>
    <row r="3607" spans="1:9" s="2" customFormat="1" x14ac:dyDescent="0.2">
      <c r="A3607" s="185" t="s">
        <v>110</v>
      </c>
      <c r="B3607" s="182">
        <v>1410000000</v>
      </c>
      <c r="C3607" s="182">
        <v>526641900</v>
      </c>
      <c r="D3607" s="182">
        <v>526641900</v>
      </c>
      <c r="E3607" s="182">
        <v>526641900</v>
      </c>
      <c r="F3607" s="183">
        <f t="shared" si="226"/>
        <v>883358100</v>
      </c>
      <c r="G3607" s="184">
        <f t="shared" si="227"/>
        <v>37.350489361702124</v>
      </c>
      <c r="H3607" s="184">
        <f t="shared" si="224"/>
        <v>37.350489361702124</v>
      </c>
      <c r="I3607" s="184">
        <f t="shared" si="225"/>
        <v>37.350489361702124</v>
      </c>
    </row>
    <row r="3608" spans="1:9" s="2" customFormat="1" x14ac:dyDescent="0.2">
      <c r="A3608" s="228" t="s">
        <v>111</v>
      </c>
      <c r="B3608" s="229">
        <v>530000000</v>
      </c>
      <c r="C3608" s="229">
        <v>223461017</v>
      </c>
      <c r="D3608" s="229">
        <v>188120293</v>
      </c>
      <c r="E3608" s="229">
        <v>188120293</v>
      </c>
      <c r="F3608" s="230">
        <f t="shared" si="226"/>
        <v>306538983</v>
      </c>
      <c r="G3608" s="191">
        <f t="shared" si="227"/>
        <v>42.162456037735851</v>
      </c>
      <c r="H3608" s="191">
        <f t="shared" si="224"/>
        <v>35.494394905660378</v>
      </c>
      <c r="I3608" s="191">
        <f t="shared" si="225"/>
        <v>35.494394905660378</v>
      </c>
    </row>
    <row r="3609" spans="1:9" s="2" customFormat="1" x14ac:dyDescent="0.2">
      <c r="A3609" s="228" t="s">
        <v>112</v>
      </c>
      <c r="B3609" s="229">
        <v>78000000</v>
      </c>
      <c r="C3609" s="229">
        <v>38770382</v>
      </c>
      <c r="D3609" s="229">
        <v>38770382</v>
      </c>
      <c r="E3609" s="229">
        <v>38770382</v>
      </c>
      <c r="F3609" s="230">
        <f t="shared" si="226"/>
        <v>39229618</v>
      </c>
      <c r="G3609" s="191">
        <f t="shared" si="227"/>
        <v>49.705617948717951</v>
      </c>
      <c r="H3609" s="191">
        <f t="shared" si="224"/>
        <v>49.705617948717951</v>
      </c>
      <c r="I3609" s="191">
        <f t="shared" si="225"/>
        <v>49.705617948717951</v>
      </c>
    </row>
    <row r="3610" spans="1:9" s="2" customFormat="1" x14ac:dyDescent="0.2">
      <c r="A3610" s="171" t="s">
        <v>29</v>
      </c>
      <c r="B3610" s="172">
        <v>1725000000</v>
      </c>
      <c r="C3610" s="172">
        <v>761029100.39999998</v>
      </c>
      <c r="D3610" s="172">
        <v>256063417.40000001</v>
      </c>
      <c r="E3610" s="172">
        <v>256063417.40000001</v>
      </c>
      <c r="F3610" s="173">
        <f t="shared" si="226"/>
        <v>963970899.60000002</v>
      </c>
      <c r="G3610" s="174">
        <f t="shared" si="227"/>
        <v>44.117629008695651</v>
      </c>
      <c r="H3610" s="174">
        <f t="shared" si="224"/>
        <v>14.84425608115942</v>
      </c>
      <c r="I3610" s="174">
        <f t="shared" si="225"/>
        <v>14.84425608115942</v>
      </c>
    </row>
    <row r="3611" spans="1:9" s="2" customFormat="1" x14ac:dyDescent="0.2">
      <c r="A3611" s="185" t="s">
        <v>113</v>
      </c>
      <c r="B3611" s="182">
        <v>1725000000</v>
      </c>
      <c r="C3611" s="182">
        <v>761029100.39999998</v>
      </c>
      <c r="D3611" s="182">
        <v>256063417.40000001</v>
      </c>
      <c r="E3611" s="182">
        <v>256063417.40000001</v>
      </c>
      <c r="F3611" s="183">
        <f t="shared" si="226"/>
        <v>963970899.60000002</v>
      </c>
      <c r="G3611" s="184">
        <f t="shared" si="227"/>
        <v>44.117629008695651</v>
      </c>
      <c r="H3611" s="184">
        <f t="shared" si="224"/>
        <v>14.84425608115942</v>
      </c>
      <c r="I3611" s="184">
        <f t="shared" si="225"/>
        <v>14.84425608115942</v>
      </c>
    </row>
    <row r="3612" spans="1:9" s="2" customFormat="1" x14ac:dyDescent="0.2">
      <c r="A3612" s="167" t="s">
        <v>30</v>
      </c>
      <c r="B3612" s="231">
        <v>53000000</v>
      </c>
      <c r="C3612" s="231">
        <v>758676</v>
      </c>
      <c r="D3612" s="231">
        <v>758676</v>
      </c>
      <c r="E3612" s="231">
        <v>758676</v>
      </c>
      <c r="F3612" s="232">
        <f t="shared" si="226"/>
        <v>52241324</v>
      </c>
      <c r="G3612" s="233">
        <f t="shared" si="227"/>
        <v>1.4314641509433961</v>
      </c>
      <c r="H3612" s="233">
        <f t="shared" si="224"/>
        <v>1.4314641509433961</v>
      </c>
      <c r="I3612" s="233">
        <f t="shared" si="225"/>
        <v>1.4314641509433961</v>
      </c>
    </row>
    <row r="3613" spans="1:9" s="2" customFormat="1" x14ac:dyDescent="0.2">
      <c r="A3613" s="185" t="s">
        <v>118</v>
      </c>
      <c r="B3613" s="182">
        <v>53000000</v>
      </c>
      <c r="C3613" s="182">
        <v>758676</v>
      </c>
      <c r="D3613" s="182">
        <v>758676</v>
      </c>
      <c r="E3613" s="182">
        <v>758676</v>
      </c>
      <c r="F3613" s="183">
        <f t="shared" si="226"/>
        <v>52241324</v>
      </c>
      <c r="G3613" s="184">
        <f t="shared" si="227"/>
        <v>1.4314641509433961</v>
      </c>
      <c r="H3613" s="184">
        <f t="shared" si="224"/>
        <v>1.4314641509433961</v>
      </c>
      <c r="I3613" s="184">
        <f t="shared" si="225"/>
        <v>1.4314641509433961</v>
      </c>
    </row>
    <row r="3614" spans="1:9" s="2" customFormat="1" x14ac:dyDescent="0.2">
      <c r="A3614" s="167" t="s">
        <v>127</v>
      </c>
      <c r="B3614" s="231">
        <v>10000000</v>
      </c>
      <c r="C3614" s="231">
        <v>0</v>
      </c>
      <c r="D3614" s="231">
        <v>0</v>
      </c>
      <c r="E3614" s="231">
        <v>0</v>
      </c>
      <c r="F3614" s="232">
        <f t="shared" si="226"/>
        <v>10000000</v>
      </c>
      <c r="G3614" s="233">
        <f t="shared" si="227"/>
        <v>0</v>
      </c>
      <c r="H3614" s="233">
        <f t="shared" si="224"/>
        <v>0</v>
      </c>
      <c r="I3614" s="233">
        <f t="shared" si="225"/>
        <v>0</v>
      </c>
    </row>
    <row r="3615" spans="1:9" s="2" customFormat="1" x14ac:dyDescent="0.2">
      <c r="A3615" s="185" t="s">
        <v>130</v>
      </c>
      <c r="B3615" s="182">
        <v>10000000</v>
      </c>
      <c r="C3615" s="182">
        <v>0</v>
      </c>
      <c r="D3615" s="182">
        <v>0</v>
      </c>
      <c r="E3615" s="182">
        <v>0</v>
      </c>
      <c r="F3615" s="183">
        <f t="shared" si="226"/>
        <v>10000000</v>
      </c>
      <c r="G3615" s="184">
        <f t="shared" si="227"/>
        <v>0</v>
      </c>
      <c r="H3615" s="184">
        <f t="shared" si="224"/>
        <v>0</v>
      </c>
      <c r="I3615" s="184">
        <f t="shared" si="225"/>
        <v>0</v>
      </c>
    </row>
    <row r="3616" spans="1:9" s="2" customFormat="1" x14ac:dyDescent="0.2">
      <c r="A3616" s="167" t="s">
        <v>71</v>
      </c>
      <c r="B3616" s="231">
        <v>9215078896022</v>
      </c>
      <c r="C3616" s="231">
        <v>3132073945360.6304</v>
      </c>
      <c r="D3616" s="231">
        <v>2658739301549.1699</v>
      </c>
      <c r="E3616" s="231">
        <v>2649517688694.3999</v>
      </c>
      <c r="F3616" s="232">
        <f t="shared" si="226"/>
        <v>6083004950661.3691</v>
      </c>
      <c r="G3616" s="233">
        <f t="shared" si="227"/>
        <v>33.988574386625118</v>
      </c>
      <c r="H3616" s="233">
        <f t="shared" si="224"/>
        <v>28.85205142081751</v>
      </c>
      <c r="I3616" s="233">
        <f t="shared" si="225"/>
        <v>28.751980515740932</v>
      </c>
    </row>
    <row r="3617" spans="1:9" s="2" customFormat="1" x14ac:dyDescent="0.2">
      <c r="A3617" s="167" t="s">
        <v>1090</v>
      </c>
      <c r="B3617" s="231">
        <v>2409977017843</v>
      </c>
      <c r="C3617" s="231">
        <v>661678353850.9801</v>
      </c>
      <c r="D3617" s="231">
        <v>356015775884.04004</v>
      </c>
      <c r="E3617" s="231">
        <v>350748074322.79004</v>
      </c>
      <c r="F3617" s="232">
        <f t="shared" si="226"/>
        <v>1748298663992.02</v>
      </c>
      <c r="G3617" s="233">
        <f t="shared" si="227"/>
        <v>27.45579517779807</v>
      </c>
      <c r="H3617" s="233">
        <f t="shared" si="224"/>
        <v>14.772579707116234</v>
      </c>
      <c r="I3617" s="233">
        <f t="shared" si="225"/>
        <v>14.554000794444082</v>
      </c>
    </row>
    <row r="3618" spans="1:9" s="2" customFormat="1" x14ac:dyDescent="0.2">
      <c r="A3618" s="171" t="s">
        <v>109</v>
      </c>
      <c r="B3618" s="172">
        <v>1243589621821</v>
      </c>
      <c r="C3618" s="172">
        <v>282031652939.45001</v>
      </c>
      <c r="D3618" s="172">
        <v>251127771459.42001</v>
      </c>
      <c r="E3618" s="172">
        <v>248659497303.84</v>
      </c>
      <c r="F3618" s="173">
        <f t="shared" si="226"/>
        <v>961557968881.55005</v>
      </c>
      <c r="G3618" s="174">
        <f t="shared" si="227"/>
        <v>22.678836168354994</v>
      </c>
      <c r="H3618" s="174">
        <f t="shared" si="224"/>
        <v>20.193781537971606</v>
      </c>
      <c r="I3618" s="174">
        <f t="shared" si="225"/>
        <v>19.995301741078023</v>
      </c>
    </row>
    <row r="3619" spans="1:9" s="2" customFormat="1" x14ac:dyDescent="0.2">
      <c r="A3619" s="167" t="s">
        <v>28</v>
      </c>
      <c r="B3619" s="231">
        <v>427179411130</v>
      </c>
      <c r="C3619" s="231">
        <v>152090165006</v>
      </c>
      <c r="D3619" s="231">
        <v>151868351282</v>
      </c>
      <c r="E3619" s="231">
        <v>150920632418</v>
      </c>
      <c r="F3619" s="232">
        <f t="shared" si="226"/>
        <v>275089246124</v>
      </c>
      <c r="G3619" s="233">
        <f t="shared" si="227"/>
        <v>35.603346285740265</v>
      </c>
      <c r="H3619" s="233">
        <f t="shared" si="224"/>
        <v>35.551421095007584</v>
      </c>
      <c r="I3619" s="233">
        <f t="shared" si="225"/>
        <v>35.329566099352938</v>
      </c>
    </row>
    <row r="3620" spans="1:9" s="2" customFormat="1" x14ac:dyDescent="0.2">
      <c r="A3620" s="228" t="s">
        <v>110</v>
      </c>
      <c r="B3620" s="229">
        <v>184911079425</v>
      </c>
      <c r="C3620" s="229">
        <v>66575867841.800003</v>
      </c>
      <c r="D3620" s="229">
        <v>66561081289.800003</v>
      </c>
      <c r="E3620" s="229">
        <v>66523420459.800003</v>
      </c>
      <c r="F3620" s="230">
        <f t="shared" si="226"/>
        <v>118335211583.2</v>
      </c>
      <c r="G3620" s="191">
        <f t="shared" si="227"/>
        <v>36.004261101511339</v>
      </c>
      <c r="H3620" s="191">
        <f t="shared" si="224"/>
        <v>35.996264527133</v>
      </c>
      <c r="I3620" s="191">
        <f t="shared" si="225"/>
        <v>35.975897532295747</v>
      </c>
    </row>
    <row r="3621" spans="1:9" s="2" customFormat="1" x14ac:dyDescent="0.2">
      <c r="A3621" s="185" t="s">
        <v>111</v>
      </c>
      <c r="B3621" s="182">
        <v>90493455842</v>
      </c>
      <c r="C3621" s="182">
        <v>30408772981</v>
      </c>
      <c r="D3621" s="182">
        <v>30223591208</v>
      </c>
      <c r="E3621" s="182">
        <v>29366968288</v>
      </c>
      <c r="F3621" s="183">
        <f t="shared" si="226"/>
        <v>60084682861</v>
      </c>
      <c r="G3621" s="184">
        <f t="shared" si="227"/>
        <v>33.603284014363631</v>
      </c>
      <c r="H3621" s="184">
        <f t="shared" si="224"/>
        <v>33.398648473288347</v>
      </c>
      <c r="I3621" s="184">
        <f t="shared" si="225"/>
        <v>32.452035359633314</v>
      </c>
    </row>
    <row r="3622" spans="1:9" s="2" customFormat="1" x14ac:dyDescent="0.2">
      <c r="A3622" s="185" t="s">
        <v>112</v>
      </c>
      <c r="B3622" s="182">
        <v>121093563304</v>
      </c>
      <c r="C3622" s="182">
        <v>52808987758.199997</v>
      </c>
      <c r="D3622" s="182">
        <v>52793517235.199997</v>
      </c>
      <c r="E3622" s="182">
        <v>52759629683.199997</v>
      </c>
      <c r="F3622" s="183">
        <f t="shared" si="226"/>
        <v>68284575545.800003</v>
      </c>
      <c r="G3622" s="184">
        <f t="shared" si="227"/>
        <v>43.610070029589757</v>
      </c>
      <c r="H3622" s="184">
        <f t="shared" si="224"/>
        <v>43.59729435218965</v>
      </c>
      <c r="I3622" s="184">
        <f t="shared" si="225"/>
        <v>43.569309749973492</v>
      </c>
    </row>
    <row r="3623" spans="1:9" s="2" customFormat="1" x14ac:dyDescent="0.2">
      <c r="A3623" s="228" t="s">
        <v>217</v>
      </c>
      <c r="B3623" s="229">
        <v>0</v>
      </c>
      <c r="C3623" s="229">
        <v>0</v>
      </c>
      <c r="D3623" s="229">
        <v>0</v>
      </c>
      <c r="E3623" s="229">
        <v>0</v>
      </c>
      <c r="F3623" s="230">
        <f t="shared" si="226"/>
        <v>0</v>
      </c>
      <c r="G3623" s="191">
        <f t="shared" si="227"/>
        <v>0</v>
      </c>
      <c r="H3623" s="191">
        <f t="shared" si="224"/>
        <v>0</v>
      </c>
      <c r="I3623" s="191">
        <f t="shared" si="225"/>
        <v>0</v>
      </c>
    </row>
    <row r="3624" spans="1:9" s="2" customFormat="1" x14ac:dyDescent="0.2">
      <c r="A3624" s="185" t="s">
        <v>150</v>
      </c>
      <c r="B3624" s="182">
        <v>15358369405</v>
      </c>
      <c r="C3624" s="182">
        <v>1141046543</v>
      </c>
      <c r="D3624" s="182">
        <v>1141046543</v>
      </c>
      <c r="E3624" s="182">
        <v>1136633618</v>
      </c>
      <c r="F3624" s="183">
        <f t="shared" si="226"/>
        <v>14217322862</v>
      </c>
      <c r="G3624" s="184">
        <f t="shared" si="227"/>
        <v>7.4294771333506677</v>
      </c>
      <c r="H3624" s="184">
        <f t="shared" si="224"/>
        <v>7.4294771333506677</v>
      </c>
      <c r="I3624" s="184">
        <f t="shared" si="225"/>
        <v>7.4007441026256515</v>
      </c>
    </row>
    <row r="3625" spans="1:9" s="2" customFormat="1" x14ac:dyDescent="0.2">
      <c r="A3625" s="228" t="s">
        <v>151</v>
      </c>
      <c r="B3625" s="229">
        <v>8019254392</v>
      </c>
      <c r="C3625" s="229">
        <v>783013168</v>
      </c>
      <c r="D3625" s="229">
        <v>783013168</v>
      </c>
      <c r="E3625" s="229">
        <v>779888297</v>
      </c>
      <c r="F3625" s="230">
        <f t="shared" si="226"/>
        <v>7236241224</v>
      </c>
      <c r="G3625" s="191">
        <f t="shared" si="227"/>
        <v>9.7641642193211009</v>
      </c>
      <c r="H3625" s="191">
        <f t="shared" si="224"/>
        <v>9.7641642193211009</v>
      </c>
      <c r="I3625" s="191">
        <f t="shared" si="225"/>
        <v>9.7251971178020717</v>
      </c>
    </row>
    <row r="3626" spans="1:9" s="2" customFormat="1" x14ac:dyDescent="0.2">
      <c r="A3626" s="228" t="s">
        <v>152</v>
      </c>
      <c r="B3626" s="229">
        <v>7303688762</v>
      </c>
      <c r="C3626" s="229">
        <v>372476714</v>
      </c>
      <c r="D3626" s="229">
        <v>366101838</v>
      </c>
      <c r="E3626" s="229">
        <v>354092072</v>
      </c>
      <c r="F3626" s="230">
        <f t="shared" si="226"/>
        <v>6931212048</v>
      </c>
      <c r="G3626" s="191">
        <f t="shared" si="227"/>
        <v>5.0998437383851929</v>
      </c>
      <c r="H3626" s="191">
        <f t="shared" si="224"/>
        <v>5.0125607748343972</v>
      </c>
      <c r="I3626" s="191">
        <f t="shared" si="225"/>
        <v>4.8481265226181058</v>
      </c>
    </row>
    <row r="3627" spans="1:9" s="2" customFormat="1" x14ac:dyDescent="0.2">
      <c r="A3627" s="171" t="s">
        <v>29</v>
      </c>
      <c r="B3627" s="172">
        <v>64334210691</v>
      </c>
      <c r="C3627" s="172">
        <v>38290989090.449997</v>
      </c>
      <c r="D3627" s="172">
        <v>16984921285.42</v>
      </c>
      <c r="E3627" s="172">
        <v>16939864010.84</v>
      </c>
      <c r="F3627" s="173">
        <f t="shared" si="226"/>
        <v>26043221600.550003</v>
      </c>
      <c r="G3627" s="174">
        <f t="shared" si="227"/>
        <v>59.518860461913924</v>
      </c>
      <c r="H3627" s="174">
        <f t="shared" si="224"/>
        <v>26.401072000400088</v>
      </c>
      <c r="I3627" s="174">
        <f t="shared" si="225"/>
        <v>26.331035741159397</v>
      </c>
    </row>
    <row r="3628" spans="1:9" s="2" customFormat="1" x14ac:dyDescent="0.2">
      <c r="A3628" s="185" t="s">
        <v>113</v>
      </c>
      <c r="B3628" s="182">
        <v>64334210691</v>
      </c>
      <c r="C3628" s="182">
        <v>38290989090.449997</v>
      </c>
      <c r="D3628" s="182">
        <v>16984921285.42</v>
      </c>
      <c r="E3628" s="182">
        <v>16939864010.84</v>
      </c>
      <c r="F3628" s="183">
        <f t="shared" si="226"/>
        <v>26043221600.550003</v>
      </c>
      <c r="G3628" s="184">
        <f t="shared" si="227"/>
        <v>59.518860461913924</v>
      </c>
      <c r="H3628" s="184">
        <f t="shared" si="224"/>
        <v>26.401072000400088</v>
      </c>
      <c r="I3628" s="184">
        <f t="shared" si="225"/>
        <v>26.331035741159397</v>
      </c>
    </row>
    <row r="3629" spans="1:9" s="2" customFormat="1" x14ac:dyDescent="0.2">
      <c r="A3629" s="167" t="s">
        <v>30</v>
      </c>
      <c r="B3629" s="231">
        <v>737839000000</v>
      </c>
      <c r="C3629" s="231">
        <v>91303484367</v>
      </c>
      <c r="D3629" s="231">
        <v>81927507816</v>
      </c>
      <c r="E3629" s="231">
        <v>80452009799</v>
      </c>
      <c r="F3629" s="232">
        <f t="shared" si="226"/>
        <v>646535515633</v>
      </c>
      <c r="G3629" s="233">
        <f t="shared" si="227"/>
        <v>12.374445423324058</v>
      </c>
      <c r="H3629" s="233">
        <f t="shared" si="224"/>
        <v>11.103710676177323</v>
      </c>
      <c r="I3629" s="233">
        <f t="shared" si="225"/>
        <v>10.903735069439268</v>
      </c>
    </row>
    <row r="3630" spans="1:9" s="2" customFormat="1" x14ac:dyDescent="0.2">
      <c r="A3630" s="185" t="s">
        <v>607</v>
      </c>
      <c r="B3630" s="182">
        <v>873000000</v>
      </c>
      <c r="C3630" s="182">
        <v>47500000</v>
      </c>
      <c r="D3630" s="182">
        <v>0</v>
      </c>
      <c r="E3630" s="182">
        <v>0</v>
      </c>
      <c r="F3630" s="183">
        <f t="shared" si="226"/>
        <v>825500000</v>
      </c>
      <c r="G3630" s="184">
        <f t="shared" si="227"/>
        <v>5.4410080183276062</v>
      </c>
      <c r="H3630" s="184">
        <f t="shared" si="224"/>
        <v>0</v>
      </c>
      <c r="I3630" s="184">
        <f t="shared" si="225"/>
        <v>0</v>
      </c>
    </row>
    <row r="3631" spans="1:9" s="2" customFormat="1" x14ac:dyDescent="0.2">
      <c r="A3631" s="185" t="s">
        <v>1091</v>
      </c>
      <c r="B3631" s="182">
        <v>0</v>
      </c>
      <c r="C3631" s="182">
        <v>0</v>
      </c>
      <c r="D3631" s="182">
        <v>0</v>
      </c>
      <c r="E3631" s="182">
        <v>0</v>
      </c>
      <c r="F3631" s="183">
        <f t="shared" si="226"/>
        <v>0</v>
      </c>
      <c r="G3631" s="184">
        <f t="shared" si="227"/>
        <v>0</v>
      </c>
      <c r="H3631" s="184">
        <f t="shared" si="224"/>
        <v>0</v>
      </c>
      <c r="I3631" s="184">
        <f t="shared" si="225"/>
        <v>0</v>
      </c>
    </row>
    <row r="3632" spans="1:9" s="2" customFormat="1" x14ac:dyDescent="0.2">
      <c r="A3632" s="185" t="s">
        <v>115</v>
      </c>
      <c r="B3632" s="182">
        <v>535294000000</v>
      </c>
      <c r="C3632" s="182">
        <v>0</v>
      </c>
      <c r="D3632" s="182">
        <v>0</v>
      </c>
      <c r="E3632" s="182">
        <v>0</v>
      </c>
      <c r="F3632" s="183">
        <f t="shared" si="226"/>
        <v>535294000000</v>
      </c>
      <c r="G3632" s="184">
        <f t="shared" si="227"/>
        <v>0</v>
      </c>
      <c r="H3632" s="184">
        <f t="shared" si="224"/>
        <v>0</v>
      </c>
      <c r="I3632" s="184">
        <f t="shared" si="225"/>
        <v>0</v>
      </c>
    </row>
    <row r="3633" spans="1:9" s="2" customFormat="1" x14ac:dyDescent="0.2">
      <c r="A3633" s="185" t="s">
        <v>118</v>
      </c>
      <c r="B3633" s="182">
        <v>1672000000</v>
      </c>
      <c r="C3633" s="182">
        <v>515969098</v>
      </c>
      <c r="D3633" s="182">
        <v>448479851</v>
      </c>
      <c r="E3633" s="182">
        <v>448479851</v>
      </c>
      <c r="F3633" s="183">
        <f t="shared" si="226"/>
        <v>1156030902</v>
      </c>
      <c r="G3633" s="184">
        <f t="shared" si="227"/>
        <v>30.859395813397128</v>
      </c>
      <c r="H3633" s="184">
        <f t="shared" si="224"/>
        <v>26.822957595693779</v>
      </c>
      <c r="I3633" s="184">
        <f t="shared" si="225"/>
        <v>26.822957595693779</v>
      </c>
    </row>
    <row r="3634" spans="1:9" s="2" customFormat="1" x14ac:dyDescent="0.2">
      <c r="A3634" s="185" t="s">
        <v>124</v>
      </c>
      <c r="B3634" s="182">
        <v>200000000000</v>
      </c>
      <c r="C3634" s="182">
        <v>90740015269</v>
      </c>
      <c r="D3634" s="182">
        <v>81479027965</v>
      </c>
      <c r="E3634" s="182">
        <v>80003529948</v>
      </c>
      <c r="F3634" s="183">
        <f t="shared" si="226"/>
        <v>109259984731</v>
      </c>
      <c r="G3634" s="184">
        <f t="shared" si="227"/>
        <v>45.370007634499999</v>
      </c>
      <c r="H3634" s="184">
        <f t="shared" si="224"/>
        <v>40.7395139825</v>
      </c>
      <c r="I3634" s="184">
        <f t="shared" si="225"/>
        <v>40.001764973999997</v>
      </c>
    </row>
    <row r="3635" spans="1:9" s="2" customFormat="1" x14ac:dyDescent="0.2">
      <c r="A3635" s="167" t="s">
        <v>127</v>
      </c>
      <c r="B3635" s="231">
        <v>14237000000</v>
      </c>
      <c r="C3635" s="231">
        <v>347014476</v>
      </c>
      <c r="D3635" s="231">
        <v>346991076</v>
      </c>
      <c r="E3635" s="231">
        <v>346991076</v>
      </c>
      <c r="F3635" s="232">
        <f t="shared" si="226"/>
        <v>13889985524</v>
      </c>
      <c r="G3635" s="233">
        <f t="shared" si="227"/>
        <v>2.4374129100231787</v>
      </c>
      <c r="H3635" s="233">
        <f t="shared" si="224"/>
        <v>2.4372485495539791</v>
      </c>
      <c r="I3635" s="233">
        <f t="shared" si="225"/>
        <v>2.4372485495539791</v>
      </c>
    </row>
    <row r="3636" spans="1:9" s="2" customFormat="1" x14ac:dyDescent="0.2">
      <c r="A3636" s="228" t="s">
        <v>128</v>
      </c>
      <c r="B3636" s="229">
        <v>614000000</v>
      </c>
      <c r="C3636" s="229">
        <v>347014476</v>
      </c>
      <c r="D3636" s="229">
        <v>346991076</v>
      </c>
      <c r="E3636" s="229">
        <v>346991076</v>
      </c>
      <c r="F3636" s="230">
        <f t="shared" si="226"/>
        <v>266985524</v>
      </c>
      <c r="G3636" s="191">
        <f t="shared" si="227"/>
        <v>56.517015635179156</v>
      </c>
      <c r="H3636" s="191">
        <f t="shared" si="224"/>
        <v>56.51320456026059</v>
      </c>
      <c r="I3636" s="191">
        <f t="shared" si="225"/>
        <v>56.51320456026059</v>
      </c>
    </row>
    <row r="3637" spans="1:9" s="2" customFormat="1" x14ac:dyDescent="0.2">
      <c r="A3637" s="185" t="s">
        <v>129</v>
      </c>
      <c r="B3637" s="182">
        <v>16000000</v>
      </c>
      <c r="C3637" s="182">
        <v>0</v>
      </c>
      <c r="D3637" s="182">
        <v>0</v>
      </c>
      <c r="E3637" s="182">
        <v>0</v>
      </c>
      <c r="F3637" s="183">
        <f t="shared" si="226"/>
        <v>16000000</v>
      </c>
      <c r="G3637" s="184">
        <f t="shared" si="227"/>
        <v>0</v>
      </c>
      <c r="H3637" s="184">
        <f t="shared" si="224"/>
        <v>0</v>
      </c>
      <c r="I3637" s="184">
        <f t="shared" si="225"/>
        <v>0</v>
      </c>
    </row>
    <row r="3638" spans="1:9" s="2" customFormat="1" x14ac:dyDescent="0.2">
      <c r="A3638" s="228" t="s">
        <v>130</v>
      </c>
      <c r="B3638" s="229">
        <v>13607000000</v>
      </c>
      <c r="C3638" s="229">
        <v>0</v>
      </c>
      <c r="D3638" s="229">
        <v>0</v>
      </c>
      <c r="E3638" s="229">
        <v>0</v>
      </c>
      <c r="F3638" s="230">
        <f t="shared" si="226"/>
        <v>13607000000</v>
      </c>
      <c r="G3638" s="191">
        <f t="shared" si="227"/>
        <v>0</v>
      </c>
      <c r="H3638" s="191">
        <f t="shared" si="224"/>
        <v>0</v>
      </c>
      <c r="I3638" s="191">
        <f t="shared" si="225"/>
        <v>0</v>
      </c>
    </row>
    <row r="3639" spans="1:9" s="2" customFormat="1" x14ac:dyDescent="0.2">
      <c r="A3639" s="167" t="s">
        <v>332</v>
      </c>
      <c r="B3639" s="231">
        <v>17695578136</v>
      </c>
      <c r="C3639" s="231">
        <v>17695578136</v>
      </c>
      <c r="D3639" s="231">
        <v>17695578136</v>
      </c>
      <c r="E3639" s="231">
        <v>17695578136</v>
      </c>
      <c r="F3639" s="232">
        <f t="shared" si="226"/>
        <v>0</v>
      </c>
      <c r="G3639" s="233">
        <f t="shared" si="227"/>
        <v>100</v>
      </c>
      <c r="H3639" s="233">
        <f t="shared" si="224"/>
        <v>100</v>
      </c>
      <c r="I3639" s="233">
        <f t="shared" si="225"/>
        <v>100</v>
      </c>
    </row>
    <row r="3640" spans="1:9" s="2" customFormat="1" x14ac:dyDescent="0.2">
      <c r="A3640" s="167" t="s">
        <v>41</v>
      </c>
      <c r="B3640" s="231">
        <v>17695578136</v>
      </c>
      <c r="C3640" s="231">
        <v>17695578136</v>
      </c>
      <c r="D3640" s="231">
        <v>17695578136</v>
      </c>
      <c r="E3640" s="231">
        <v>17695578136</v>
      </c>
      <c r="F3640" s="232">
        <f t="shared" si="226"/>
        <v>0</v>
      </c>
      <c r="G3640" s="233">
        <f t="shared" si="227"/>
        <v>100</v>
      </c>
      <c r="H3640" s="233">
        <f t="shared" si="224"/>
        <v>100</v>
      </c>
      <c r="I3640" s="233">
        <f t="shared" si="225"/>
        <v>100</v>
      </c>
    </row>
    <row r="3641" spans="1:9" s="2" customFormat="1" x14ac:dyDescent="0.2">
      <c r="A3641" s="185" t="s">
        <v>333</v>
      </c>
      <c r="B3641" s="182">
        <v>17695578136</v>
      </c>
      <c r="C3641" s="182">
        <v>17695578136</v>
      </c>
      <c r="D3641" s="182">
        <v>17695578136</v>
      </c>
      <c r="E3641" s="182">
        <v>17695578136</v>
      </c>
      <c r="F3641" s="183">
        <f t="shared" si="226"/>
        <v>0</v>
      </c>
      <c r="G3641" s="184">
        <f t="shared" si="227"/>
        <v>100</v>
      </c>
      <c r="H3641" s="184">
        <f t="shared" si="224"/>
        <v>100</v>
      </c>
      <c r="I3641" s="184">
        <f t="shared" si="225"/>
        <v>100</v>
      </c>
    </row>
    <row r="3642" spans="1:9" s="2" customFormat="1" x14ac:dyDescent="0.2">
      <c r="A3642" s="171" t="s">
        <v>131</v>
      </c>
      <c r="B3642" s="172">
        <v>1148691817886</v>
      </c>
      <c r="C3642" s="172">
        <v>361951122775.53003</v>
      </c>
      <c r="D3642" s="172">
        <v>87192426288.619995</v>
      </c>
      <c r="E3642" s="172">
        <v>84392998882.949997</v>
      </c>
      <c r="F3642" s="173">
        <f t="shared" si="226"/>
        <v>786740695110.46997</v>
      </c>
      <c r="G3642" s="174">
        <f t="shared" si="227"/>
        <v>31.509854700771555</v>
      </c>
      <c r="H3642" s="174">
        <f t="shared" si="224"/>
        <v>7.5905847792217189</v>
      </c>
      <c r="I3642" s="174">
        <f t="shared" si="225"/>
        <v>7.3468790818291909</v>
      </c>
    </row>
    <row r="3643" spans="1:9" s="2" customFormat="1" x14ac:dyDescent="0.2">
      <c r="A3643" s="171" t="s">
        <v>1659</v>
      </c>
      <c r="B3643" s="172">
        <v>1148691817886</v>
      </c>
      <c r="C3643" s="172">
        <v>361951122775.53003</v>
      </c>
      <c r="D3643" s="172">
        <v>87192426288.619995</v>
      </c>
      <c r="E3643" s="172">
        <v>84392998882.949997</v>
      </c>
      <c r="F3643" s="173">
        <f t="shared" si="226"/>
        <v>786740695110.46997</v>
      </c>
      <c r="G3643" s="174">
        <f t="shared" si="227"/>
        <v>31.509854700771555</v>
      </c>
      <c r="H3643" s="174">
        <f t="shared" si="224"/>
        <v>7.5905847792217189</v>
      </c>
      <c r="I3643" s="174">
        <f t="shared" si="225"/>
        <v>7.3468790818291909</v>
      </c>
    </row>
    <row r="3644" spans="1:9" s="2" customFormat="1" x14ac:dyDescent="0.2">
      <c r="A3644" s="228" t="s">
        <v>1092</v>
      </c>
      <c r="B3644" s="229">
        <v>12253422572</v>
      </c>
      <c r="C3644" s="229">
        <v>11651052616</v>
      </c>
      <c r="D3644" s="229">
        <v>118405903.78999999</v>
      </c>
      <c r="E3644" s="229">
        <v>118405903.78999999</v>
      </c>
      <c r="F3644" s="230">
        <f t="shared" si="226"/>
        <v>602369956</v>
      </c>
      <c r="G3644" s="191">
        <f t="shared" si="227"/>
        <v>95.08406771691314</v>
      </c>
      <c r="H3644" s="191">
        <f t="shared" si="224"/>
        <v>0.96630882591584222</v>
      </c>
      <c r="I3644" s="191">
        <f t="shared" si="225"/>
        <v>0.96630882591584222</v>
      </c>
    </row>
    <row r="3645" spans="1:9" s="2" customFormat="1" x14ac:dyDescent="0.2">
      <c r="A3645" s="185" t="s">
        <v>1093</v>
      </c>
      <c r="B3645" s="182">
        <v>37100000000</v>
      </c>
      <c r="C3645" s="182">
        <v>37100000000</v>
      </c>
      <c r="D3645" s="182">
        <v>0</v>
      </c>
      <c r="E3645" s="182">
        <v>0</v>
      </c>
      <c r="F3645" s="183">
        <f t="shared" si="226"/>
        <v>0</v>
      </c>
      <c r="G3645" s="184">
        <f t="shared" si="227"/>
        <v>100</v>
      </c>
      <c r="H3645" s="184">
        <f t="shared" si="224"/>
        <v>0</v>
      </c>
      <c r="I3645" s="184">
        <f t="shared" si="225"/>
        <v>0</v>
      </c>
    </row>
    <row r="3646" spans="1:9" s="2" customFormat="1" x14ac:dyDescent="0.2">
      <c r="A3646" s="185" t="s">
        <v>1094</v>
      </c>
      <c r="B3646" s="182">
        <v>27500826116</v>
      </c>
      <c r="C3646" s="182">
        <v>27230507175.950001</v>
      </c>
      <c r="D3646" s="182">
        <v>584501599.78999996</v>
      </c>
      <c r="E3646" s="182">
        <v>583665458</v>
      </c>
      <c r="F3646" s="183">
        <f t="shared" si="226"/>
        <v>270318940.04999924</v>
      </c>
      <c r="G3646" s="184">
        <f t="shared" si="227"/>
        <v>99.017051564524721</v>
      </c>
      <c r="H3646" s="184">
        <f t="shared" si="224"/>
        <v>2.1253965147248302</v>
      </c>
      <c r="I3646" s="184">
        <f t="shared" si="225"/>
        <v>2.1223560904609444</v>
      </c>
    </row>
    <row r="3647" spans="1:9" s="2" customFormat="1" x14ac:dyDescent="0.2">
      <c r="A3647" s="185" t="s">
        <v>1095</v>
      </c>
      <c r="B3647" s="182">
        <v>4196292368</v>
      </c>
      <c r="C3647" s="182">
        <v>0</v>
      </c>
      <c r="D3647" s="182">
        <v>0</v>
      </c>
      <c r="E3647" s="182">
        <v>0</v>
      </c>
      <c r="F3647" s="183">
        <f t="shared" si="226"/>
        <v>4196292368</v>
      </c>
      <c r="G3647" s="184">
        <f t="shared" si="227"/>
        <v>0</v>
      </c>
      <c r="H3647" s="184">
        <f t="shared" si="224"/>
        <v>0</v>
      </c>
      <c r="I3647" s="184">
        <f t="shared" si="225"/>
        <v>0</v>
      </c>
    </row>
    <row r="3648" spans="1:9" s="2" customFormat="1" x14ac:dyDescent="0.2">
      <c r="A3648" s="185" t="s">
        <v>1096</v>
      </c>
      <c r="B3648" s="182">
        <v>334780577210</v>
      </c>
      <c r="C3648" s="182">
        <v>141813497246.76001</v>
      </c>
      <c r="D3648" s="182">
        <v>34614397845.389999</v>
      </c>
      <c r="E3648" s="182">
        <v>31879566781.510002</v>
      </c>
      <c r="F3648" s="183">
        <f t="shared" si="226"/>
        <v>192967079963.23999</v>
      </c>
      <c r="G3648" s="184">
        <f t="shared" si="227"/>
        <v>42.36013284540212</v>
      </c>
      <c r="H3648" s="184">
        <f t="shared" si="224"/>
        <v>10.339428330597924</v>
      </c>
      <c r="I3648" s="184">
        <f t="shared" si="225"/>
        <v>9.522525783063184</v>
      </c>
    </row>
    <row r="3649" spans="1:9" s="2" customFormat="1" x14ac:dyDescent="0.2">
      <c r="A3649" s="185" t="s">
        <v>1097</v>
      </c>
      <c r="B3649" s="182">
        <v>203197401166</v>
      </c>
      <c r="C3649" s="182">
        <v>15241426100.77</v>
      </c>
      <c r="D3649" s="182">
        <v>28358326</v>
      </c>
      <c r="E3649" s="182">
        <v>28358326</v>
      </c>
      <c r="F3649" s="183">
        <f t="shared" si="226"/>
        <v>187955975065.23001</v>
      </c>
      <c r="G3649" s="184">
        <f t="shared" si="227"/>
        <v>7.5007977529784817</v>
      </c>
      <c r="H3649" s="184">
        <f t="shared" si="224"/>
        <v>1.3956047585880768E-2</v>
      </c>
      <c r="I3649" s="184">
        <f t="shared" si="225"/>
        <v>1.3956047585880768E-2</v>
      </c>
    </row>
    <row r="3650" spans="1:9" s="2" customFormat="1" x14ac:dyDescent="0.2">
      <c r="A3650" s="185" t="s">
        <v>1098</v>
      </c>
      <c r="B3650" s="182">
        <v>8600000000</v>
      </c>
      <c r="C3650" s="182">
        <v>0</v>
      </c>
      <c r="D3650" s="182">
        <v>0</v>
      </c>
      <c r="E3650" s="182">
        <v>0</v>
      </c>
      <c r="F3650" s="183">
        <f t="shared" si="226"/>
        <v>8600000000</v>
      </c>
      <c r="G3650" s="184">
        <f t="shared" si="227"/>
        <v>0</v>
      </c>
      <c r="H3650" s="184">
        <f t="shared" si="224"/>
        <v>0</v>
      </c>
      <c r="I3650" s="184">
        <f t="shared" si="225"/>
        <v>0</v>
      </c>
    </row>
    <row r="3651" spans="1:9" s="2" customFormat="1" x14ac:dyDescent="0.2">
      <c r="A3651" s="185" t="s">
        <v>1099</v>
      </c>
      <c r="B3651" s="182">
        <v>54105631482</v>
      </c>
      <c r="C3651" s="182">
        <v>28534680748</v>
      </c>
      <c r="D3651" s="182">
        <v>713002907.45000005</v>
      </c>
      <c r="E3651" s="182">
        <v>713002907.45000005</v>
      </c>
      <c r="F3651" s="183">
        <f t="shared" si="226"/>
        <v>25570950734</v>
      </c>
      <c r="G3651" s="184">
        <f t="shared" si="227"/>
        <v>52.738836912924661</v>
      </c>
      <c r="H3651" s="184">
        <f t="shared" si="224"/>
        <v>1.3177979591407296</v>
      </c>
      <c r="I3651" s="184">
        <f t="shared" si="225"/>
        <v>1.3177979591407296</v>
      </c>
    </row>
    <row r="3652" spans="1:9" s="2" customFormat="1" x14ac:dyDescent="0.2">
      <c r="A3652" s="185" t="s">
        <v>1100</v>
      </c>
      <c r="B3652" s="182">
        <v>456377666972</v>
      </c>
      <c r="C3652" s="182">
        <v>97049958888.050003</v>
      </c>
      <c r="D3652" s="182">
        <v>51133759706.199997</v>
      </c>
      <c r="E3652" s="182">
        <v>51069999506.199997</v>
      </c>
      <c r="F3652" s="183">
        <f t="shared" si="226"/>
        <v>359327708083.95001</v>
      </c>
      <c r="G3652" s="184">
        <f t="shared" si="227"/>
        <v>21.265273459142399</v>
      </c>
      <c r="H3652" s="184">
        <f t="shared" si="224"/>
        <v>11.204264232617936</v>
      </c>
      <c r="I3652" s="184">
        <f t="shared" si="225"/>
        <v>11.190293303579486</v>
      </c>
    </row>
    <row r="3653" spans="1:9" s="2" customFormat="1" x14ac:dyDescent="0.2">
      <c r="A3653" s="228" t="s">
        <v>1101</v>
      </c>
      <c r="B3653" s="229">
        <v>10580000000</v>
      </c>
      <c r="C3653" s="229">
        <v>3330000000</v>
      </c>
      <c r="D3653" s="229">
        <v>0</v>
      </c>
      <c r="E3653" s="229">
        <v>0</v>
      </c>
      <c r="F3653" s="230">
        <f t="shared" si="226"/>
        <v>7250000000</v>
      </c>
      <c r="G3653" s="191">
        <f t="shared" si="227"/>
        <v>31.474480151228732</v>
      </c>
      <c r="H3653" s="191">
        <f t="shared" si="224"/>
        <v>0</v>
      </c>
      <c r="I3653" s="191">
        <f t="shared" si="225"/>
        <v>0</v>
      </c>
    </row>
    <row r="3654" spans="1:9" s="2" customFormat="1" x14ac:dyDescent="0.2">
      <c r="A3654" s="167" t="s">
        <v>1102</v>
      </c>
      <c r="B3654" s="231">
        <v>315451040998</v>
      </c>
      <c r="C3654" s="231">
        <v>116954631651.61</v>
      </c>
      <c r="D3654" s="231">
        <v>106528475968.48</v>
      </c>
      <c r="E3654" s="231">
        <v>106471764697.48</v>
      </c>
      <c r="F3654" s="232">
        <f t="shared" si="226"/>
        <v>198496409346.39001</v>
      </c>
      <c r="G3654" s="233">
        <f t="shared" si="227"/>
        <v>37.075367157324266</v>
      </c>
      <c r="H3654" s="233">
        <f t="shared" si="224"/>
        <v>33.770209041458003</v>
      </c>
      <c r="I3654" s="233">
        <f t="shared" si="225"/>
        <v>33.752231205398061</v>
      </c>
    </row>
    <row r="3655" spans="1:9" s="2" customFormat="1" x14ac:dyDescent="0.2">
      <c r="A3655" s="171" t="s">
        <v>109</v>
      </c>
      <c r="B3655" s="172">
        <v>315451040998</v>
      </c>
      <c r="C3655" s="172">
        <v>116954631651.61</v>
      </c>
      <c r="D3655" s="172">
        <v>106528475968.48</v>
      </c>
      <c r="E3655" s="172">
        <v>106471764697.48</v>
      </c>
      <c r="F3655" s="173">
        <f t="shared" si="226"/>
        <v>198496409346.39001</v>
      </c>
      <c r="G3655" s="174">
        <f t="shared" si="227"/>
        <v>37.075367157324266</v>
      </c>
      <c r="H3655" s="174">
        <f t="shared" ref="H3655:H3718" si="228">IFERROR(IF(D3655&gt;0,+D3655/B3655*100,0),0)</f>
        <v>33.770209041458003</v>
      </c>
      <c r="I3655" s="174">
        <f t="shared" ref="I3655:I3718" si="229">IFERROR(IF(E3655&gt;0,+E3655/B3655*100,0),0)</f>
        <v>33.752231205398061</v>
      </c>
    </row>
    <row r="3656" spans="1:9" s="2" customFormat="1" x14ac:dyDescent="0.2">
      <c r="A3656" s="167" t="s">
        <v>28</v>
      </c>
      <c r="B3656" s="231">
        <v>276539040998</v>
      </c>
      <c r="C3656" s="231">
        <v>98903271833</v>
      </c>
      <c r="D3656" s="231">
        <v>98826517679</v>
      </c>
      <c r="E3656" s="231">
        <v>98776746473</v>
      </c>
      <c r="F3656" s="232">
        <f t="shared" si="226"/>
        <v>177635769165</v>
      </c>
      <c r="G3656" s="233">
        <f t="shared" si="227"/>
        <v>35.764668697797106</v>
      </c>
      <c r="H3656" s="233">
        <f t="shared" si="228"/>
        <v>35.736913429057104</v>
      </c>
      <c r="I3656" s="233">
        <f t="shared" si="229"/>
        <v>35.718915534141296</v>
      </c>
    </row>
    <row r="3657" spans="1:9" s="2" customFormat="1" x14ac:dyDescent="0.2">
      <c r="A3657" s="185" t="s">
        <v>110</v>
      </c>
      <c r="B3657" s="182">
        <v>111703409692</v>
      </c>
      <c r="C3657" s="182">
        <v>39602403448</v>
      </c>
      <c r="D3657" s="182">
        <v>39569519627</v>
      </c>
      <c r="E3657" s="182">
        <v>39549201646</v>
      </c>
      <c r="F3657" s="183">
        <f t="shared" ref="F3657:F3720" si="230">+B3657-C3657</f>
        <v>72101006244</v>
      </c>
      <c r="G3657" s="184">
        <f t="shared" ref="G3657:G3720" si="231">IFERROR(IF(C3657&gt;0,+C3657/B3657*100,0),0)</f>
        <v>35.453173324964546</v>
      </c>
      <c r="H3657" s="184">
        <f t="shared" si="228"/>
        <v>35.423734813561289</v>
      </c>
      <c r="I3657" s="184">
        <f t="shared" si="229"/>
        <v>35.405545591713874</v>
      </c>
    </row>
    <row r="3658" spans="1:9" s="2" customFormat="1" x14ac:dyDescent="0.2">
      <c r="A3658" s="228" t="s">
        <v>111</v>
      </c>
      <c r="B3658" s="229">
        <v>58999536056</v>
      </c>
      <c r="C3658" s="229">
        <v>19779616634</v>
      </c>
      <c r="D3658" s="229">
        <v>19779616634</v>
      </c>
      <c r="E3658" s="229">
        <v>19779616634</v>
      </c>
      <c r="F3658" s="230">
        <f t="shared" si="230"/>
        <v>39219919422</v>
      </c>
      <c r="G3658" s="191">
        <f t="shared" si="231"/>
        <v>33.52503757864465</v>
      </c>
      <c r="H3658" s="191">
        <f t="shared" si="228"/>
        <v>33.52503757864465</v>
      </c>
      <c r="I3658" s="191">
        <f t="shared" si="229"/>
        <v>33.52503757864465</v>
      </c>
    </row>
    <row r="3659" spans="1:9" s="2" customFormat="1" x14ac:dyDescent="0.2">
      <c r="A3659" s="228" t="s">
        <v>112</v>
      </c>
      <c r="B3659" s="229">
        <v>95345095250</v>
      </c>
      <c r="C3659" s="229">
        <v>37753455961</v>
      </c>
      <c r="D3659" s="229">
        <v>37709585628</v>
      </c>
      <c r="E3659" s="229">
        <v>37684578886</v>
      </c>
      <c r="F3659" s="230">
        <f t="shared" si="230"/>
        <v>57591639289</v>
      </c>
      <c r="G3659" s="191">
        <f t="shared" si="231"/>
        <v>39.596641926895551</v>
      </c>
      <c r="H3659" s="191">
        <f t="shared" si="228"/>
        <v>39.550629771907431</v>
      </c>
      <c r="I3659" s="191">
        <f t="shared" si="229"/>
        <v>39.52440215953321</v>
      </c>
    </row>
    <row r="3660" spans="1:9" s="2" customFormat="1" x14ac:dyDescent="0.2">
      <c r="A3660" s="228" t="s">
        <v>217</v>
      </c>
      <c r="B3660" s="229">
        <v>0</v>
      </c>
      <c r="C3660" s="229">
        <v>0</v>
      </c>
      <c r="D3660" s="229">
        <v>0</v>
      </c>
      <c r="E3660" s="229">
        <v>0</v>
      </c>
      <c r="F3660" s="230">
        <f t="shared" si="230"/>
        <v>0</v>
      </c>
      <c r="G3660" s="191">
        <f t="shared" si="231"/>
        <v>0</v>
      </c>
      <c r="H3660" s="191">
        <f t="shared" si="228"/>
        <v>0</v>
      </c>
      <c r="I3660" s="191">
        <f t="shared" si="229"/>
        <v>0</v>
      </c>
    </row>
    <row r="3661" spans="1:9" s="2" customFormat="1" x14ac:dyDescent="0.2">
      <c r="A3661" s="185" t="s">
        <v>150</v>
      </c>
      <c r="B3661" s="182">
        <v>5063000000</v>
      </c>
      <c r="C3661" s="182">
        <v>895971787</v>
      </c>
      <c r="D3661" s="182">
        <v>895971787</v>
      </c>
      <c r="E3661" s="182">
        <v>893423136</v>
      </c>
      <c r="F3661" s="183">
        <f t="shared" si="230"/>
        <v>4167028213</v>
      </c>
      <c r="G3661" s="184">
        <f t="shared" si="231"/>
        <v>17.696460339719533</v>
      </c>
      <c r="H3661" s="184">
        <f t="shared" si="228"/>
        <v>17.696460339719533</v>
      </c>
      <c r="I3661" s="184">
        <f t="shared" si="229"/>
        <v>17.64612158799131</v>
      </c>
    </row>
    <row r="3662" spans="1:9" s="2" customFormat="1" x14ac:dyDescent="0.2">
      <c r="A3662" s="185" t="s">
        <v>151</v>
      </c>
      <c r="B3662" s="182">
        <v>2883000000</v>
      </c>
      <c r="C3662" s="182">
        <v>520812379</v>
      </c>
      <c r="D3662" s="182">
        <v>520812379</v>
      </c>
      <c r="E3662" s="182">
        <v>518914547</v>
      </c>
      <c r="F3662" s="183">
        <f t="shared" si="230"/>
        <v>2362187621</v>
      </c>
      <c r="G3662" s="184">
        <f t="shared" si="231"/>
        <v>18.064945508151233</v>
      </c>
      <c r="H3662" s="184">
        <f t="shared" si="228"/>
        <v>18.064945508151233</v>
      </c>
      <c r="I3662" s="184">
        <f t="shared" si="229"/>
        <v>17.999117134928895</v>
      </c>
    </row>
    <row r="3663" spans="1:9" s="2" customFormat="1" x14ac:dyDescent="0.2">
      <c r="A3663" s="185" t="s">
        <v>152</v>
      </c>
      <c r="B3663" s="182">
        <v>2545000000</v>
      </c>
      <c r="C3663" s="182">
        <v>351011624</v>
      </c>
      <c r="D3663" s="182">
        <v>351011624</v>
      </c>
      <c r="E3663" s="182">
        <v>351011624</v>
      </c>
      <c r="F3663" s="183">
        <f t="shared" si="230"/>
        <v>2193988376</v>
      </c>
      <c r="G3663" s="184">
        <f t="shared" si="231"/>
        <v>13.792205265225931</v>
      </c>
      <c r="H3663" s="184">
        <f t="shared" si="228"/>
        <v>13.792205265225931</v>
      </c>
      <c r="I3663" s="184">
        <f t="shared" si="229"/>
        <v>13.792205265225931</v>
      </c>
    </row>
    <row r="3664" spans="1:9" s="2" customFormat="1" x14ac:dyDescent="0.2">
      <c r="A3664" s="167" t="s">
        <v>29</v>
      </c>
      <c r="B3664" s="231">
        <v>37627000000</v>
      </c>
      <c r="C3664" s="231">
        <v>17792007125.610001</v>
      </c>
      <c r="D3664" s="231">
        <v>7442605596.4799995</v>
      </c>
      <c r="E3664" s="231">
        <v>7435665531.4799995</v>
      </c>
      <c r="F3664" s="232">
        <f t="shared" si="230"/>
        <v>19834992874.389999</v>
      </c>
      <c r="G3664" s="233">
        <f t="shared" si="231"/>
        <v>47.285213079995749</v>
      </c>
      <c r="H3664" s="233">
        <f t="shared" si="228"/>
        <v>19.779960125654451</v>
      </c>
      <c r="I3664" s="233">
        <f t="shared" si="229"/>
        <v>19.76151575060462</v>
      </c>
    </row>
    <row r="3665" spans="1:9" s="2" customFormat="1" x14ac:dyDescent="0.2">
      <c r="A3665" s="185" t="s">
        <v>113</v>
      </c>
      <c r="B3665" s="182">
        <v>37627000000</v>
      </c>
      <c r="C3665" s="182">
        <v>17792007125.610001</v>
      </c>
      <c r="D3665" s="182">
        <v>7442605596.4799995</v>
      </c>
      <c r="E3665" s="182">
        <v>7435665531.4799995</v>
      </c>
      <c r="F3665" s="183">
        <f t="shared" si="230"/>
        <v>19834992874.389999</v>
      </c>
      <c r="G3665" s="184">
        <f t="shared" si="231"/>
        <v>47.285213079995749</v>
      </c>
      <c r="H3665" s="184">
        <f t="shared" si="228"/>
        <v>19.779960125654451</v>
      </c>
      <c r="I3665" s="184">
        <f t="shared" si="229"/>
        <v>19.76151575060462</v>
      </c>
    </row>
    <row r="3666" spans="1:9" s="2" customFormat="1" x14ac:dyDescent="0.2">
      <c r="A3666" s="167" t="s">
        <v>30</v>
      </c>
      <c r="B3666" s="231">
        <v>775000000</v>
      </c>
      <c r="C3666" s="231">
        <v>259352693</v>
      </c>
      <c r="D3666" s="231">
        <v>259352693</v>
      </c>
      <c r="E3666" s="231">
        <v>259352693</v>
      </c>
      <c r="F3666" s="232">
        <f t="shared" si="230"/>
        <v>515647307</v>
      </c>
      <c r="G3666" s="233">
        <f t="shared" si="231"/>
        <v>33.46486361290323</v>
      </c>
      <c r="H3666" s="233">
        <f t="shared" si="228"/>
        <v>33.46486361290323</v>
      </c>
      <c r="I3666" s="233">
        <f t="shared" si="229"/>
        <v>33.46486361290323</v>
      </c>
    </row>
    <row r="3667" spans="1:9" s="2" customFormat="1" x14ac:dyDescent="0.2">
      <c r="A3667" s="185" t="s">
        <v>115</v>
      </c>
      <c r="B3667" s="182">
        <v>0</v>
      </c>
      <c r="C3667" s="182">
        <v>0</v>
      </c>
      <c r="D3667" s="182">
        <v>0</v>
      </c>
      <c r="E3667" s="182">
        <v>0</v>
      </c>
      <c r="F3667" s="183">
        <f t="shared" si="230"/>
        <v>0</v>
      </c>
      <c r="G3667" s="184">
        <f t="shared" si="231"/>
        <v>0</v>
      </c>
      <c r="H3667" s="184">
        <f t="shared" si="228"/>
        <v>0</v>
      </c>
      <c r="I3667" s="184">
        <f t="shared" si="229"/>
        <v>0</v>
      </c>
    </row>
    <row r="3668" spans="1:9" s="2" customFormat="1" x14ac:dyDescent="0.2">
      <c r="A3668" s="185" t="s">
        <v>118</v>
      </c>
      <c r="B3668" s="182">
        <v>775000000</v>
      </c>
      <c r="C3668" s="182">
        <v>259352693</v>
      </c>
      <c r="D3668" s="182">
        <v>259352693</v>
      </c>
      <c r="E3668" s="182">
        <v>259352693</v>
      </c>
      <c r="F3668" s="183">
        <f t="shared" si="230"/>
        <v>515647307</v>
      </c>
      <c r="G3668" s="184">
        <f t="shared" si="231"/>
        <v>33.46486361290323</v>
      </c>
      <c r="H3668" s="184">
        <f t="shared" si="228"/>
        <v>33.46486361290323</v>
      </c>
      <c r="I3668" s="184">
        <f t="shared" si="229"/>
        <v>33.46486361290323</v>
      </c>
    </row>
    <row r="3669" spans="1:9" s="2" customFormat="1" x14ac:dyDescent="0.2">
      <c r="A3669" s="171" t="s">
        <v>33</v>
      </c>
      <c r="B3669" s="172">
        <v>510000000</v>
      </c>
      <c r="C3669" s="172">
        <v>0</v>
      </c>
      <c r="D3669" s="172">
        <v>0</v>
      </c>
      <c r="E3669" s="172">
        <v>0</v>
      </c>
      <c r="F3669" s="173">
        <f t="shared" si="230"/>
        <v>510000000</v>
      </c>
      <c r="G3669" s="174">
        <f t="shared" si="231"/>
        <v>0</v>
      </c>
      <c r="H3669" s="174">
        <f t="shared" si="228"/>
        <v>0</v>
      </c>
      <c r="I3669" s="174">
        <f t="shared" si="229"/>
        <v>0</v>
      </c>
    </row>
    <row r="3670" spans="1:9" s="2" customFormat="1" x14ac:dyDescent="0.2">
      <c r="A3670" s="185" t="s">
        <v>380</v>
      </c>
      <c r="B3670" s="182">
        <v>510000000</v>
      </c>
      <c r="C3670" s="182">
        <v>0</v>
      </c>
      <c r="D3670" s="182">
        <v>0</v>
      </c>
      <c r="E3670" s="182">
        <v>0</v>
      </c>
      <c r="F3670" s="183">
        <f t="shared" si="230"/>
        <v>510000000</v>
      </c>
      <c r="G3670" s="184">
        <f t="shared" si="231"/>
        <v>0</v>
      </c>
      <c r="H3670" s="184">
        <f t="shared" si="228"/>
        <v>0</v>
      </c>
      <c r="I3670" s="184">
        <f t="shared" si="229"/>
        <v>0</v>
      </c>
    </row>
    <row r="3671" spans="1:9" s="2" customFormat="1" x14ac:dyDescent="0.2">
      <c r="A3671" s="171" t="s">
        <v>1103</v>
      </c>
      <c r="B3671" s="172">
        <v>276013299071</v>
      </c>
      <c r="C3671" s="172">
        <v>97724020874.850006</v>
      </c>
      <c r="D3671" s="172">
        <v>94873740426.199997</v>
      </c>
      <c r="E3671" s="172">
        <v>94678189261.779999</v>
      </c>
      <c r="F3671" s="173">
        <f t="shared" si="230"/>
        <v>178289278196.14999</v>
      </c>
      <c r="G3671" s="174">
        <f t="shared" si="231"/>
        <v>35.405547922425313</v>
      </c>
      <c r="H3671" s="174">
        <f t="shared" si="228"/>
        <v>34.372887373733121</v>
      </c>
      <c r="I3671" s="174">
        <f t="shared" si="229"/>
        <v>34.302038916402196</v>
      </c>
    </row>
    <row r="3672" spans="1:9" s="2" customFormat="1" x14ac:dyDescent="0.2">
      <c r="A3672" s="167" t="s">
        <v>109</v>
      </c>
      <c r="B3672" s="231">
        <v>276013299071</v>
      </c>
      <c r="C3672" s="231">
        <v>97724020874.850006</v>
      </c>
      <c r="D3672" s="231">
        <v>94873740426.199997</v>
      </c>
      <c r="E3672" s="231">
        <v>94678189261.779999</v>
      </c>
      <c r="F3672" s="232">
        <f t="shared" si="230"/>
        <v>178289278196.14999</v>
      </c>
      <c r="G3672" s="233">
        <f t="shared" si="231"/>
        <v>35.405547922425313</v>
      </c>
      <c r="H3672" s="233">
        <f t="shared" si="228"/>
        <v>34.372887373733121</v>
      </c>
      <c r="I3672" s="233">
        <f t="shared" si="229"/>
        <v>34.302038916402196</v>
      </c>
    </row>
    <row r="3673" spans="1:9" s="2" customFormat="1" x14ac:dyDescent="0.2">
      <c r="A3673" s="167" t="s">
        <v>28</v>
      </c>
      <c r="B3673" s="231">
        <v>253534299071</v>
      </c>
      <c r="C3673" s="231">
        <v>91444846477</v>
      </c>
      <c r="D3673" s="231">
        <v>91399840264</v>
      </c>
      <c r="E3673" s="231">
        <v>91303382024</v>
      </c>
      <c r="F3673" s="232">
        <f t="shared" si="230"/>
        <v>162089452594</v>
      </c>
      <c r="G3673" s="233">
        <f t="shared" si="231"/>
        <v>36.068037662782537</v>
      </c>
      <c r="H3673" s="233">
        <f t="shared" si="228"/>
        <v>36.050286134423295</v>
      </c>
      <c r="I3673" s="233">
        <f t="shared" si="229"/>
        <v>36.012240694278333</v>
      </c>
    </row>
    <row r="3674" spans="1:9" s="2" customFormat="1" x14ac:dyDescent="0.2">
      <c r="A3674" s="228" t="s">
        <v>110</v>
      </c>
      <c r="B3674" s="229">
        <v>110682882907</v>
      </c>
      <c r="C3674" s="229">
        <v>39268802139</v>
      </c>
      <c r="D3674" s="229">
        <v>39243237011</v>
      </c>
      <c r="E3674" s="229">
        <v>39185977693</v>
      </c>
      <c r="F3674" s="230">
        <f t="shared" si="230"/>
        <v>71414080768</v>
      </c>
      <c r="G3674" s="191">
        <f t="shared" si="231"/>
        <v>35.478658585352491</v>
      </c>
      <c r="H3674" s="191">
        <f t="shared" si="228"/>
        <v>35.455560950624744</v>
      </c>
      <c r="I3674" s="191">
        <f t="shared" si="229"/>
        <v>35.403828183555319</v>
      </c>
    </row>
    <row r="3675" spans="1:9" s="2" customFormat="1" x14ac:dyDescent="0.2">
      <c r="A3675" s="185" t="s">
        <v>111</v>
      </c>
      <c r="B3675" s="182">
        <v>56937708955</v>
      </c>
      <c r="C3675" s="182">
        <v>18971743589</v>
      </c>
      <c r="D3675" s="182">
        <v>18963408868</v>
      </c>
      <c r="E3675" s="182">
        <v>18963408868</v>
      </c>
      <c r="F3675" s="183">
        <f t="shared" si="230"/>
        <v>37965965366</v>
      </c>
      <c r="G3675" s="184">
        <f t="shared" si="231"/>
        <v>33.320173813094719</v>
      </c>
      <c r="H3675" s="184">
        <f t="shared" si="228"/>
        <v>33.305535498429506</v>
      </c>
      <c r="I3675" s="184">
        <f t="shared" si="229"/>
        <v>33.305535498429506</v>
      </c>
    </row>
    <row r="3676" spans="1:9" s="2" customFormat="1" x14ac:dyDescent="0.2">
      <c r="A3676" s="228" t="s">
        <v>112</v>
      </c>
      <c r="B3676" s="229">
        <v>84065707209</v>
      </c>
      <c r="C3676" s="229">
        <v>33204300749</v>
      </c>
      <c r="D3676" s="229">
        <v>33193194385</v>
      </c>
      <c r="E3676" s="229">
        <v>33153995463</v>
      </c>
      <c r="F3676" s="230">
        <f t="shared" si="230"/>
        <v>50861406460</v>
      </c>
      <c r="G3676" s="191">
        <f t="shared" si="231"/>
        <v>39.498032968959755</v>
      </c>
      <c r="H3676" s="191">
        <f t="shared" si="228"/>
        <v>39.484821441490666</v>
      </c>
      <c r="I3676" s="191">
        <f t="shared" si="229"/>
        <v>39.438192532627099</v>
      </c>
    </row>
    <row r="3677" spans="1:9" s="2" customFormat="1" x14ac:dyDescent="0.2">
      <c r="A3677" s="185" t="s">
        <v>217</v>
      </c>
      <c r="B3677" s="182">
        <v>0</v>
      </c>
      <c r="C3677" s="182">
        <v>0</v>
      </c>
      <c r="D3677" s="182">
        <v>0</v>
      </c>
      <c r="E3677" s="182">
        <v>0</v>
      </c>
      <c r="F3677" s="183">
        <f t="shared" si="230"/>
        <v>0</v>
      </c>
      <c r="G3677" s="184">
        <f t="shared" si="231"/>
        <v>0</v>
      </c>
      <c r="H3677" s="184">
        <f t="shared" si="228"/>
        <v>0</v>
      </c>
      <c r="I3677" s="184">
        <f t="shared" si="229"/>
        <v>0</v>
      </c>
    </row>
    <row r="3678" spans="1:9" s="2" customFormat="1" x14ac:dyDescent="0.2">
      <c r="A3678" s="228" t="s">
        <v>150</v>
      </c>
      <c r="B3678" s="229">
        <v>793639621</v>
      </c>
      <c r="C3678" s="229">
        <v>0</v>
      </c>
      <c r="D3678" s="229">
        <v>0</v>
      </c>
      <c r="E3678" s="229">
        <v>0</v>
      </c>
      <c r="F3678" s="230">
        <f t="shared" si="230"/>
        <v>793639621</v>
      </c>
      <c r="G3678" s="191">
        <f t="shared" si="231"/>
        <v>0</v>
      </c>
      <c r="H3678" s="191">
        <f t="shared" si="228"/>
        <v>0</v>
      </c>
      <c r="I3678" s="191">
        <f t="shared" si="229"/>
        <v>0</v>
      </c>
    </row>
    <row r="3679" spans="1:9" s="2" customFormat="1" x14ac:dyDescent="0.2">
      <c r="A3679" s="228" t="s">
        <v>151</v>
      </c>
      <c r="B3679" s="229">
        <v>717000000</v>
      </c>
      <c r="C3679" s="229">
        <v>0</v>
      </c>
      <c r="D3679" s="229">
        <v>0</v>
      </c>
      <c r="E3679" s="229">
        <v>0</v>
      </c>
      <c r="F3679" s="230">
        <f t="shared" si="230"/>
        <v>717000000</v>
      </c>
      <c r="G3679" s="191">
        <f t="shared" si="231"/>
        <v>0</v>
      </c>
      <c r="H3679" s="191">
        <f t="shared" si="228"/>
        <v>0</v>
      </c>
      <c r="I3679" s="191">
        <f t="shared" si="229"/>
        <v>0</v>
      </c>
    </row>
    <row r="3680" spans="1:9" s="2" customFormat="1" x14ac:dyDescent="0.2">
      <c r="A3680" s="228" t="s">
        <v>636</v>
      </c>
      <c r="B3680" s="229">
        <v>0</v>
      </c>
      <c r="C3680" s="229">
        <v>0</v>
      </c>
      <c r="D3680" s="229">
        <v>0</v>
      </c>
      <c r="E3680" s="229">
        <v>0</v>
      </c>
      <c r="F3680" s="230">
        <f t="shared" si="230"/>
        <v>0</v>
      </c>
      <c r="G3680" s="191">
        <f t="shared" si="231"/>
        <v>0</v>
      </c>
      <c r="H3680" s="191">
        <f t="shared" si="228"/>
        <v>0</v>
      </c>
      <c r="I3680" s="191">
        <f t="shared" si="229"/>
        <v>0</v>
      </c>
    </row>
    <row r="3681" spans="1:9" s="2" customFormat="1" x14ac:dyDescent="0.2">
      <c r="A3681" s="185" t="s">
        <v>152</v>
      </c>
      <c r="B3681" s="182">
        <v>337360379</v>
      </c>
      <c r="C3681" s="182">
        <v>0</v>
      </c>
      <c r="D3681" s="182">
        <v>0</v>
      </c>
      <c r="E3681" s="182">
        <v>0</v>
      </c>
      <c r="F3681" s="183">
        <f t="shared" si="230"/>
        <v>337360379</v>
      </c>
      <c r="G3681" s="184">
        <f t="shared" si="231"/>
        <v>0</v>
      </c>
      <c r="H3681" s="184">
        <f t="shared" si="228"/>
        <v>0</v>
      </c>
      <c r="I3681" s="184">
        <f t="shared" si="229"/>
        <v>0</v>
      </c>
    </row>
    <row r="3682" spans="1:9" s="2" customFormat="1" x14ac:dyDescent="0.2">
      <c r="A3682" s="167" t="s">
        <v>29</v>
      </c>
      <c r="B3682" s="231">
        <v>21578000000</v>
      </c>
      <c r="C3682" s="231">
        <v>5932098345.3500004</v>
      </c>
      <c r="D3682" s="231">
        <v>3126824109.6999998</v>
      </c>
      <c r="E3682" s="231">
        <v>3027731185.2800002</v>
      </c>
      <c r="F3682" s="232">
        <f t="shared" si="230"/>
        <v>15645901654.65</v>
      </c>
      <c r="G3682" s="233">
        <f t="shared" si="231"/>
        <v>27.49141878464177</v>
      </c>
      <c r="H3682" s="233">
        <f t="shared" si="228"/>
        <v>14.490796689683934</v>
      </c>
      <c r="I3682" s="233">
        <f t="shared" si="229"/>
        <v>14.031565415145057</v>
      </c>
    </row>
    <row r="3683" spans="1:9" s="2" customFormat="1" x14ac:dyDescent="0.2">
      <c r="A3683" s="185" t="s">
        <v>113</v>
      </c>
      <c r="B3683" s="182">
        <v>21578000000</v>
      </c>
      <c r="C3683" s="182">
        <v>5932098345.3500004</v>
      </c>
      <c r="D3683" s="182">
        <v>3126824109.6999998</v>
      </c>
      <c r="E3683" s="182">
        <v>3027731185.2800002</v>
      </c>
      <c r="F3683" s="183">
        <f t="shared" si="230"/>
        <v>15645901654.65</v>
      </c>
      <c r="G3683" s="184">
        <f t="shared" si="231"/>
        <v>27.49141878464177</v>
      </c>
      <c r="H3683" s="184">
        <f t="shared" si="228"/>
        <v>14.490796689683934</v>
      </c>
      <c r="I3683" s="184">
        <f t="shared" si="229"/>
        <v>14.031565415145057</v>
      </c>
    </row>
    <row r="3684" spans="1:9" s="2" customFormat="1" x14ac:dyDescent="0.2">
      <c r="A3684" s="167" t="s">
        <v>30</v>
      </c>
      <c r="B3684" s="231">
        <v>901000000</v>
      </c>
      <c r="C3684" s="231">
        <v>347076052.5</v>
      </c>
      <c r="D3684" s="231">
        <v>347076052.5</v>
      </c>
      <c r="E3684" s="231">
        <v>347076052.5</v>
      </c>
      <c r="F3684" s="232">
        <f t="shared" si="230"/>
        <v>553923947.5</v>
      </c>
      <c r="G3684" s="233">
        <f t="shared" si="231"/>
        <v>38.521204495005549</v>
      </c>
      <c r="H3684" s="233">
        <f t="shared" si="228"/>
        <v>38.521204495005549</v>
      </c>
      <c r="I3684" s="233">
        <f t="shared" si="229"/>
        <v>38.521204495005549</v>
      </c>
    </row>
    <row r="3685" spans="1:9" s="2" customFormat="1" x14ac:dyDescent="0.2">
      <c r="A3685" s="185" t="s">
        <v>115</v>
      </c>
      <c r="B3685" s="182">
        <v>0</v>
      </c>
      <c r="C3685" s="182">
        <v>0</v>
      </c>
      <c r="D3685" s="182">
        <v>0</v>
      </c>
      <c r="E3685" s="182">
        <v>0</v>
      </c>
      <c r="F3685" s="183">
        <f t="shared" si="230"/>
        <v>0</v>
      </c>
      <c r="G3685" s="184">
        <f t="shared" si="231"/>
        <v>0</v>
      </c>
      <c r="H3685" s="184">
        <f t="shared" si="228"/>
        <v>0</v>
      </c>
      <c r="I3685" s="184">
        <f t="shared" si="229"/>
        <v>0</v>
      </c>
    </row>
    <row r="3686" spans="1:9" s="2" customFormat="1" x14ac:dyDescent="0.2">
      <c r="A3686" s="185" t="s">
        <v>118</v>
      </c>
      <c r="B3686" s="182">
        <v>888000000</v>
      </c>
      <c r="C3686" s="182">
        <v>341823058</v>
      </c>
      <c r="D3686" s="182">
        <v>341823058</v>
      </c>
      <c r="E3686" s="182">
        <v>341823058</v>
      </c>
      <c r="F3686" s="183">
        <f t="shared" si="230"/>
        <v>546176942</v>
      </c>
      <c r="G3686" s="184">
        <f t="shared" si="231"/>
        <v>38.493587612612615</v>
      </c>
      <c r="H3686" s="184">
        <f t="shared" si="228"/>
        <v>38.493587612612615</v>
      </c>
      <c r="I3686" s="184">
        <f t="shared" si="229"/>
        <v>38.493587612612615</v>
      </c>
    </row>
    <row r="3687" spans="1:9" s="2" customFormat="1" x14ac:dyDescent="0.2">
      <c r="A3687" s="185" t="s">
        <v>123</v>
      </c>
      <c r="B3687" s="182">
        <v>13000000</v>
      </c>
      <c r="C3687" s="182">
        <v>5252994.5</v>
      </c>
      <c r="D3687" s="182">
        <v>5252994.5</v>
      </c>
      <c r="E3687" s="182">
        <v>5252994.5</v>
      </c>
      <c r="F3687" s="183">
        <f t="shared" si="230"/>
        <v>7747005.5</v>
      </c>
      <c r="G3687" s="184">
        <f t="shared" si="231"/>
        <v>40.407650000000004</v>
      </c>
      <c r="H3687" s="184">
        <f t="shared" si="228"/>
        <v>40.407650000000004</v>
      </c>
      <c r="I3687" s="184">
        <f t="shared" si="229"/>
        <v>40.407650000000004</v>
      </c>
    </row>
    <row r="3688" spans="1:9" s="2" customFormat="1" x14ac:dyDescent="0.2">
      <c r="A3688" s="167" t="s">
        <v>1104</v>
      </c>
      <c r="B3688" s="231">
        <v>113235784811</v>
      </c>
      <c r="C3688" s="231">
        <v>39009790418.419998</v>
      </c>
      <c r="D3688" s="231">
        <v>36366278683.410004</v>
      </c>
      <c r="E3688" s="231">
        <v>36177733717.800003</v>
      </c>
      <c r="F3688" s="232">
        <f t="shared" si="230"/>
        <v>74225994392.580002</v>
      </c>
      <c r="G3688" s="233">
        <f t="shared" si="231"/>
        <v>34.450055239631716</v>
      </c>
      <c r="H3688" s="233">
        <f t="shared" si="228"/>
        <v>32.115535512124872</v>
      </c>
      <c r="I3688" s="233">
        <f t="shared" si="229"/>
        <v>31.949028991306648</v>
      </c>
    </row>
    <row r="3689" spans="1:9" s="2" customFormat="1" x14ac:dyDescent="0.2">
      <c r="A3689" s="171" t="s">
        <v>109</v>
      </c>
      <c r="B3689" s="172">
        <v>113235784811</v>
      </c>
      <c r="C3689" s="172">
        <v>39009790418.419998</v>
      </c>
      <c r="D3689" s="172">
        <v>36366278683.410004</v>
      </c>
      <c r="E3689" s="172">
        <v>36177733717.800003</v>
      </c>
      <c r="F3689" s="173">
        <f t="shared" si="230"/>
        <v>74225994392.580002</v>
      </c>
      <c r="G3689" s="174">
        <f t="shared" si="231"/>
        <v>34.450055239631716</v>
      </c>
      <c r="H3689" s="174">
        <f t="shared" si="228"/>
        <v>32.115535512124872</v>
      </c>
      <c r="I3689" s="174">
        <f t="shared" si="229"/>
        <v>31.949028991306648</v>
      </c>
    </row>
    <row r="3690" spans="1:9" s="2" customFormat="1" x14ac:dyDescent="0.2">
      <c r="A3690" s="167" t="s">
        <v>28</v>
      </c>
      <c r="B3690" s="231">
        <v>100194176622</v>
      </c>
      <c r="C3690" s="231">
        <v>34173135605</v>
      </c>
      <c r="D3690" s="231">
        <v>34162333255</v>
      </c>
      <c r="E3690" s="231">
        <v>34085011106</v>
      </c>
      <c r="F3690" s="232">
        <f t="shared" si="230"/>
        <v>66021041017</v>
      </c>
      <c r="G3690" s="233">
        <f t="shared" si="231"/>
        <v>34.106907963248318</v>
      </c>
      <c r="H3690" s="233">
        <f t="shared" si="228"/>
        <v>34.096126548235787</v>
      </c>
      <c r="I3690" s="233">
        <f t="shared" si="229"/>
        <v>34.018954249798014</v>
      </c>
    </row>
    <row r="3691" spans="1:9" s="2" customFormat="1" x14ac:dyDescent="0.2">
      <c r="A3691" s="228" t="s">
        <v>110</v>
      </c>
      <c r="B3691" s="229">
        <v>41169029259</v>
      </c>
      <c r="C3691" s="229">
        <v>14774010927</v>
      </c>
      <c r="D3691" s="229">
        <v>14766274105</v>
      </c>
      <c r="E3691" s="229">
        <v>14752610187</v>
      </c>
      <c r="F3691" s="230">
        <f t="shared" si="230"/>
        <v>26395018332</v>
      </c>
      <c r="G3691" s="191">
        <f t="shared" si="231"/>
        <v>35.886226109570558</v>
      </c>
      <c r="H3691" s="191">
        <f t="shared" si="228"/>
        <v>35.867433288512458</v>
      </c>
      <c r="I3691" s="191">
        <f t="shared" si="229"/>
        <v>35.83424348966139</v>
      </c>
    </row>
    <row r="3692" spans="1:9" s="2" customFormat="1" x14ac:dyDescent="0.2">
      <c r="A3692" s="185" t="s">
        <v>111</v>
      </c>
      <c r="B3692" s="182">
        <v>20858074085</v>
      </c>
      <c r="C3692" s="182">
        <v>7330680729</v>
      </c>
      <c r="D3692" s="182">
        <v>7330680729</v>
      </c>
      <c r="E3692" s="182">
        <v>7285768266</v>
      </c>
      <c r="F3692" s="183">
        <f t="shared" si="230"/>
        <v>13527393356</v>
      </c>
      <c r="G3692" s="184">
        <f t="shared" si="231"/>
        <v>35.14553021111297</v>
      </c>
      <c r="H3692" s="184">
        <f t="shared" si="228"/>
        <v>35.14553021111297</v>
      </c>
      <c r="I3692" s="184">
        <f t="shared" si="229"/>
        <v>34.930206098172462</v>
      </c>
    </row>
    <row r="3693" spans="1:9" s="2" customFormat="1" x14ac:dyDescent="0.2">
      <c r="A3693" s="185" t="s">
        <v>112</v>
      </c>
      <c r="B3693" s="182">
        <v>29559681467</v>
      </c>
      <c r="C3693" s="182">
        <v>11880768363</v>
      </c>
      <c r="D3693" s="182">
        <v>11877702835</v>
      </c>
      <c r="E3693" s="182">
        <v>11866942100</v>
      </c>
      <c r="F3693" s="183">
        <f t="shared" si="230"/>
        <v>17678913104</v>
      </c>
      <c r="G3693" s="184">
        <f t="shared" si="231"/>
        <v>40.192477636349082</v>
      </c>
      <c r="H3693" s="184">
        <f t="shared" si="228"/>
        <v>40.182106996856838</v>
      </c>
      <c r="I3693" s="184">
        <f t="shared" si="229"/>
        <v>40.145703576840233</v>
      </c>
    </row>
    <row r="3694" spans="1:9" s="2" customFormat="1" x14ac:dyDescent="0.2">
      <c r="A3694" s="228" t="s">
        <v>217</v>
      </c>
      <c r="B3694" s="229">
        <v>0</v>
      </c>
      <c r="C3694" s="229">
        <v>0</v>
      </c>
      <c r="D3694" s="229">
        <v>0</v>
      </c>
      <c r="E3694" s="229">
        <v>0</v>
      </c>
      <c r="F3694" s="230">
        <f t="shared" si="230"/>
        <v>0</v>
      </c>
      <c r="G3694" s="191">
        <f t="shared" si="231"/>
        <v>0</v>
      </c>
      <c r="H3694" s="191">
        <f t="shared" si="228"/>
        <v>0</v>
      </c>
      <c r="I3694" s="191">
        <f t="shared" si="229"/>
        <v>0</v>
      </c>
    </row>
    <row r="3695" spans="1:9" s="2" customFormat="1" x14ac:dyDescent="0.2">
      <c r="A3695" s="185" t="s">
        <v>150</v>
      </c>
      <c r="B3695" s="182">
        <v>4750034689</v>
      </c>
      <c r="C3695" s="182">
        <v>97609396</v>
      </c>
      <c r="D3695" s="182">
        <v>97609396</v>
      </c>
      <c r="E3695" s="182">
        <v>92175913</v>
      </c>
      <c r="F3695" s="183">
        <f t="shared" si="230"/>
        <v>4652425293</v>
      </c>
      <c r="G3695" s="184">
        <f t="shared" si="231"/>
        <v>2.0549196456615606</v>
      </c>
      <c r="H3695" s="184">
        <f t="shared" si="228"/>
        <v>2.0549196456615606</v>
      </c>
      <c r="I3695" s="184">
        <f t="shared" si="229"/>
        <v>1.9405313652436782</v>
      </c>
    </row>
    <row r="3696" spans="1:9" s="2" customFormat="1" x14ac:dyDescent="0.2">
      <c r="A3696" s="228" t="s">
        <v>151</v>
      </c>
      <c r="B3696" s="229">
        <v>1790891963</v>
      </c>
      <c r="C3696" s="229">
        <v>40925825</v>
      </c>
      <c r="D3696" s="229">
        <v>40925825</v>
      </c>
      <c r="E3696" s="229">
        <v>38374275</v>
      </c>
      <c r="F3696" s="230">
        <f t="shared" si="230"/>
        <v>1749966138</v>
      </c>
      <c r="G3696" s="191">
        <f t="shared" si="231"/>
        <v>2.28522020565905</v>
      </c>
      <c r="H3696" s="191">
        <f t="shared" si="228"/>
        <v>2.28522020565905</v>
      </c>
      <c r="I3696" s="191">
        <f t="shared" si="229"/>
        <v>2.1427465080427077</v>
      </c>
    </row>
    <row r="3697" spans="1:9" s="2" customFormat="1" x14ac:dyDescent="0.2">
      <c r="A3697" s="185" t="s">
        <v>636</v>
      </c>
      <c r="B3697" s="182">
        <v>0</v>
      </c>
      <c r="C3697" s="182">
        <v>0</v>
      </c>
      <c r="D3697" s="182">
        <v>0</v>
      </c>
      <c r="E3697" s="182">
        <v>0</v>
      </c>
      <c r="F3697" s="183">
        <f t="shared" si="230"/>
        <v>0</v>
      </c>
      <c r="G3697" s="184">
        <f t="shared" si="231"/>
        <v>0</v>
      </c>
      <c r="H3697" s="184">
        <f t="shared" si="228"/>
        <v>0</v>
      </c>
      <c r="I3697" s="184">
        <f t="shared" si="229"/>
        <v>0</v>
      </c>
    </row>
    <row r="3698" spans="1:9" s="2" customFormat="1" x14ac:dyDescent="0.2">
      <c r="A3698" s="228" t="s">
        <v>152</v>
      </c>
      <c r="B3698" s="229">
        <v>2066465159</v>
      </c>
      <c r="C3698" s="229">
        <v>49140365</v>
      </c>
      <c r="D3698" s="229">
        <v>49140365</v>
      </c>
      <c r="E3698" s="229">
        <v>49140365</v>
      </c>
      <c r="F3698" s="230">
        <f t="shared" si="230"/>
        <v>2017324794</v>
      </c>
      <c r="G3698" s="191">
        <f t="shared" si="231"/>
        <v>2.3779914597631016</v>
      </c>
      <c r="H3698" s="191">
        <f t="shared" si="228"/>
        <v>2.3779914597631016</v>
      </c>
      <c r="I3698" s="191">
        <f t="shared" si="229"/>
        <v>2.3779914597631016</v>
      </c>
    </row>
    <row r="3699" spans="1:9" s="2" customFormat="1" x14ac:dyDescent="0.2">
      <c r="A3699" s="171" t="s">
        <v>29</v>
      </c>
      <c r="B3699" s="172">
        <v>12583608189</v>
      </c>
      <c r="C3699" s="172">
        <v>4748389443.4200001</v>
      </c>
      <c r="D3699" s="172">
        <v>2115680058.4100001</v>
      </c>
      <c r="E3699" s="172">
        <v>2004457241.8</v>
      </c>
      <c r="F3699" s="173">
        <f t="shared" si="230"/>
        <v>7835218745.5799999</v>
      </c>
      <c r="G3699" s="174">
        <f t="shared" si="231"/>
        <v>37.734721012458252</v>
      </c>
      <c r="H3699" s="174">
        <f t="shared" si="228"/>
        <v>16.812984214332328</v>
      </c>
      <c r="I3699" s="174">
        <f t="shared" si="229"/>
        <v>15.929113587247596</v>
      </c>
    </row>
    <row r="3700" spans="1:9" s="2" customFormat="1" x14ac:dyDescent="0.2">
      <c r="A3700" s="228" t="s">
        <v>113</v>
      </c>
      <c r="B3700" s="229">
        <v>12583608189</v>
      </c>
      <c r="C3700" s="229">
        <v>4748389443.4200001</v>
      </c>
      <c r="D3700" s="229">
        <v>2115680058.4100001</v>
      </c>
      <c r="E3700" s="229">
        <v>2004457241.8</v>
      </c>
      <c r="F3700" s="230">
        <f t="shared" si="230"/>
        <v>7835218745.5799999</v>
      </c>
      <c r="G3700" s="191">
        <f t="shared" si="231"/>
        <v>37.734721012458252</v>
      </c>
      <c r="H3700" s="191">
        <f t="shared" si="228"/>
        <v>16.812984214332328</v>
      </c>
      <c r="I3700" s="191">
        <f t="shared" si="229"/>
        <v>15.929113587247596</v>
      </c>
    </row>
    <row r="3701" spans="1:9" s="2" customFormat="1" x14ac:dyDescent="0.2">
      <c r="A3701" s="171" t="s">
        <v>30</v>
      </c>
      <c r="B3701" s="172">
        <v>458000000</v>
      </c>
      <c r="C3701" s="172">
        <v>88265370</v>
      </c>
      <c r="D3701" s="172">
        <v>88265370</v>
      </c>
      <c r="E3701" s="172">
        <v>88265370</v>
      </c>
      <c r="F3701" s="173">
        <f t="shared" si="230"/>
        <v>369734630</v>
      </c>
      <c r="G3701" s="174">
        <f t="shared" si="231"/>
        <v>19.271914847161572</v>
      </c>
      <c r="H3701" s="174">
        <f t="shared" si="228"/>
        <v>19.271914847161572</v>
      </c>
      <c r="I3701" s="174">
        <f t="shared" si="229"/>
        <v>19.271914847161572</v>
      </c>
    </row>
    <row r="3702" spans="1:9" s="2" customFormat="1" x14ac:dyDescent="0.2">
      <c r="A3702" s="185" t="s">
        <v>115</v>
      </c>
      <c r="B3702" s="182">
        <v>0</v>
      </c>
      <c r="C3702" s="182">
        <v>0</v>
      </c>
      <c r="D3702" s="182">
        <v>0</v>
      </c>
      <c r="E3702" s="182">
        <v>0</v>
      </c>
      <c r="F3702" s="183">
        <f t="shared" si="230"/>
        <v>0</v>
      </c>
      <c r="G3702" s="184">
        <f t="shared" si="231"/>
        <v>0</v>
      </c>
      <c r="H3702" s="184">
        <f t="shared" si="228"/>
        <v>0</v>
      </c>
      <c r="I3702" s="184">
        <f t="shared" si="229"/>
        <v>0</v>
      </c>
    </row>
    <row r="3703" spans="1:9" s="2" customFormat="1" x14ac:dyDescent="0.2">
      <c r="A3703" s="185" t="s">
        <v>118</v>
      </c>
      <c r="B3703" s="182">
        <v>458000000</v>
      </c>
      <c r="C3703" s="182">
        <v>88265370</v>
      </c>
      <c r="D3703" s="182">
        <v>88265370</v>
      </c>
      <c r="E3703" s="182">
        <v>88265370</v>
      </c>
      <c r="F3703" s="183">
        <f t="shared" si="230"/>
        <v>369734630</v>
      </c>
      <c r="G3703" s="184">
        <f t="shared" si="231"/>
        <v>19.271914847161572</v>
      </c>
      <c r="H3703" s="184">
        <f t="shared" si="228"/>
        <v>19.271914847161572</v>
      </c>
      <c r="I3703" s="184">
        <f t="shared" si="229"/>
        <v>19.271914847161572</v>
      </c>
    </row>
    <row r="3704" spans="1:9" s="2" customFormat="1" x14ac:dyDescent="0.2">
      <c r="A3704" s="167" t="s">
        <v>1105</v>
      </c>
      <c r="B3704" s="236">
        <v>5879639620811</v>
      </c>
      <c r="C3704" s="236">
        <v>2139500571720.5601</v>
      </c>
      <c r="D3704" s="236">
        <v>1993711435203.4102</v>
      </c>
      <c r="E3704" s="236">
        <v>1990219872890.9199</v>
      </c>
      <c r="F3704" s="237">
        <f t="shared" si="230"/>
        <v>3740139049090.4399</v>
      </c>
      <c r="G3704" s="233">
        <f t="shared" si="231"/>
        <v>36.388294346268978</v>
      </c>
      <c r="H3704" s="233">
        <f t="shared" si="228"/>
        <v>33.908735293004412</v>
      </c>
      <c r="I3704" s="233">
        <f t="shared" si="229"/>
        <v>33.849351341985852</v>
      </c>
    </row>
    <row r="3705" spans="1:9" s="2" customFormat="1" x14ac:dyDescent="0.2">
      <c r="A3705" s="167" t="s">
        <v>109</v>
      </c>
      <c r="B3705" s="231">
        <v>5879639620811</v>
      </c>
      <c r="C3705" s="231">
        <v>2139500571720.5601</v>
      </c>
      <c r="D3705" s="231">
        <v>1993711435203.4102</v>
      </c>
      <c r="E3705" s="231">
        <v>1990219872890.9199</v>
      </c>
      <c r="F3705" s="232">
        <f t="shared" si="230"/>
        <v>3740139049090.4399</v>
      </c>
      <c r="G3705" s="233">
        <f t="shared" si="231"/>
        <v>36.388294346268978</v>
      </c>
      <c r="H3705" s="233">
        <f t="shared" si="228"/>
        <v>33.908735293004412</v>
      </c>
      <c r="I3705" s="233">
        <f t="shared" si="229"/>
        <v>33.849351341985852</v>
      </c>
    </row>
    <row r="3706" spans="1:9" s="2" customFormat="1" x14ac:dyDescent="0.2">
      <c r="A3706" s="167" t="s">
        <v>28</v>
      </c>
      <c r="B3706" s="231">
        <v>5452574545284</v>
      </c>
      <c r="C3706" s="231">
        <v>1857204740355</v>
      </c>
      <c r="D3706" s="231">
        <v>1854177948759.95</v>
      </c>
      <c r="E3706" s="231">
        <v>1851321514974.95</v>
      </c>
      <c r="F3706" s="232">
        <f t="shared" si="230"/>
        <v>3595369804929</v>
      </c>
      <c r="G3706" s="233">
        <f t="shared" si="231"/>
        <v>34.061060970937476</v>
      </c>
      <c r="H3706" s="233">
        <f t="shared" si="228"/>
        <v>34.005549733632741</v>
      </c>
      <c r="I3706" s="233">
        <f t="shared" si="229"/>
        <v>33.95316285177946</v>
      </c>
    </row>
    <row r="3707" spans="1:9" s="2" customFormat="1" x14ac:dyDescent="0.2">
      <c r="A3707" s="185" t="s">
        <v>110</v>
      </c>
      <c r="B3707" s="182">
        <v>2320039942518</v>
      </c>
      <c r="C3707" s="182">
        <v>824303512087</v>
      </c>
      <c r="D3707" s="182">
        <v>823952039509</v>
      </c>
      <c r="E3707" s="182">
        <v>821572366780</v>
      </c>
      <c r="F3707" s="183">
        <f t="shared" si="230"/>
        <v>1495736430431</v>
      </c>
      <c r="G3707" s="184">
        <f t="shared" si="231"/>
        <v>35.529712095920289</v>
      </c>
      <c r="H3707" s="184">
        <f t="shared" si="228"/>
        <v>35.514562676655615</v>
      </c>
      <c r="I3707" s="184">
        <f t="shared" si="229"/>
        <v>35.411992342180369</v>
      </c>
    </row>
    <row r="3708" spans="1:9" s="2" customFormat="1" x14ac:dyDescent="0.2">
      <c r="A3708" s="228" t="s">
        <v>111</v>
      </c>
      <c r="B3708" s="229">
        <v>1272399183149</v>
      </c>
      <c r="C3708" s="229">
        <v>402265557618</v>
      </c>
      <c r="D3708" s="229">
        <v>399807775316.95001</v>
      </c>
      <c r="E3708" s="229">
        <v>399487780135.95001</v>
      </c>
      <c r="F3708" s="230">
        <f t="shared" si="230"/>
        <v>870133625531</v>
      </c>
      <c r="G3708" s="191">
        <f t="shared" si="231"/>
        <v>31.614729319650468</v>
      </c>
      <c r="H3708" s="191">
        <f t="shared" si="228"/>
        <v>31.421568059127864</v>
      </c>
      <c r="I3708" s="191">
        <f t="shared" si="229"/>
        <v>31.396419097604007</v>
      </c>
    </row>
    <row r="3709" spans="1:9" s="2" customFormat="1" x14ac:dyDescent="0.2">
      <c r="A3709" s="185" t="s">
        <v>112</v>
      </c>
      <c r="B3709" s="182">
        <v>1693060643281</v>
      </c>
      <c r="C3709" s="182">
        <v>612661814528</v>
      </c>
      <c r="D3709" s="182">
        <v>612469653331</v>
      </c>
      <c r="E3709" s="182">
        <v>612382550289</v>
      </c>
      <c r="F3709" s="183">
        <f t="shared" si="230"/>
        <v>1080398828753</v>
      </c>
      <c r="G3709" s="184">
        <f t="shared" si="231"/>
        <v>36.186643222697342</v>
      </c>
      <c r="H3709" s="184">
        <f t="shared" si="228"/>
        <v>36.175293292748719</v>
      </c>
      <c r="I3709" s="184">
        <f t="shared" si="229"/>
        <v>36.17014858382494</v>
      </c>
    </row>
    <row r="3710" spans="1:9" s="2" customFormat="1" x14ac:dyDescent="0.2">
      <c r="A3710" s="228" t="s">
        <v>217</v>
      </c>
      <c r="B3710" s="229">
        <v>0</v>
      </c>
      <c r="C3710" s="229">
        <v>0</v>
      </c>
      <c r="D3710" s="229">
        <v>0</v>
      </c>
      <c r="E3710" s="229">
        <v>0</v>
      </c>
      <c r="F3710" s="230">
        <f t="shared" si="230"/>
        <v>0</v>
      </c>
      <c r="G3710" s="191">
        <f t="shared" si="231"/>
        <v>0</v>
      </c>
      <c r="H3710" s="191">
        <f t="shared" si="228"/>
        <v>0</v>
      </c>
      <c r="I3710" s="191">
        <f t="shared" si="229"/>
        <v>0</v>
      </c>
    </row>
    <row r="3711" spans="1:9" s="2" customFormat="1" x14ac:dyDescent="0.2">
      <c r="A3711" s="185" t="s">
        <v>150</v>
      </c>
      <c r="B3711" s="182">
        <v>74425665003</v>
      </c>
      <c r="C3711" s="182">
        <v>8011671041</v>
      </c>
      <c r="D3711" s="182">
        <v>8004062943</v>
      </c>
      <c r="E3711" s="182">
        <v>7990239686</v>
      </c>
      <c r="F3711" s="183">
        <f t="shared" si="230"/>
        <v>66413993962</v>
      </c>
      <c r="G3711" s="184">
        <f t="shared" si="231"/>
        <v>10.764661680452651</v>
      </c>
      <c r="H3711" s="184">
        <f t="shared" si="228"/>
        <v>10.754439268600914</v>
      </c>
      <c r="I3711" s="184">
        <f t="shared" si="229"/>
        <v>10.735866029114989</v>
      </c>
    </row>
    <row r="3712" spans="1:9" s="2" customFormat="1" x14ac:dyDescent="0.2">
      <c r="A3712" s="185" t="s">
        <v>151</v>
      </c>
      <c r="B3712" s="182">
        <v>52421001853</v>
      </c>
      <c r="C3712" s="182">
        <v>6210532723</v>
      </c>
      <c r="D3712" s="182">
        <v>6207210909</v>
      </c>
      <c r="E3712" s="182">
        <v>6197095297</v>
      </c>
      <c r="F3712" s="183">
        <f t="shared" si="230"/>
        <v>46210469130</v>
      </c>
      <c r="G3712" s="184">
        <f t="shared" si="231"/>
        <v>11.847413257029496</v>
      </c>
      <c r="H3712" s="184">
        <f t="shared" si="228"/>
        <v>11.841076457116143</v>
      </c>
      <c r="I3712" s="184">
        <f t="shared" si="229"/>
        <v>11.821779588223087</v>
      </c>
    </row>
    <row r="3713" spans="1:9" s="2" customFormat="1" x14ac:dyDescent="0.2">
      <c r="A3713" s="185" t="s">
        <v>636</v>
      </c>
      <c r="B3713" s="182">
        <v>0</v>
      </c>
      <c r="C3713" s="182">
        <v>0</v>
      </c>
      <c r="D3713" s="182">
        <v>0</v>
      </c>
      <c r="E3713" s="182">
        <v>0</v>
      </c>
      <c r="F3713" s="183">
        <f t="shared" si="230"/>
        <v>0</v>
      </c>
      <c r="G3713" s="184">
        <f t="shared" si="231"/>
        <v>0</v>
      </c>
      <c r="H3713" s="184">
        <f t="shared" si="228"/>
        <v>0</v>
      </c>
      <c r="I3713" s="184">
        <f t="shared" si="229"/>
        <v>0</v>
      </c>
    </row>
    <row r="3714" spans="1:9" s="2" customFormat="1" x14ac:dyDescent="0.2">
      <c r="A3714" s="185" t="s">
        <v>152</v>
      </c>
      <c r="B3714" s="182">
        <v>40228109480</v>
      </c>
      <c r="C3714" s="182">
        <v>3751652358</v>
      </c>
      <c r="D3714" s="182">
        <v>3737206751</v>
      </c>
      <c r="E3714" s="182">
        <v>3691482787</v>
      </c>
      <c r="F3714" s="183">
        <f t="shared" si="230"/>
        <v>36476457122</v>
      </c>
      <c r="G3714" s="184">
        <f t="shared" si="231"/>
        <v>9.3259474693067279</v>
      </c>
      <c r="H3714" s="184">
        <f t="shared" si="228"/>
        <v>9.2900382327387465</v>
      </c>
      <c r="I3714" s="184">
        <f t="shared" si="229"/>
        <v>9.1763765056751563</v>
      </c>
    </row>
    <row r="3715" spans="1:9" s="2" customFormat="1" x14ac:dyDescent="0.2">
      <c r="A3715" s="171" t="s">
        <v>29</v>
      </c>
      <c r="B3715" s="172">
        <v>392788075527</v>
      </c>
      <c r="C3715" s="172">
        <v>266802796289.56</v>
      </c>
      <c r="D3715" s="172">
        <v>125921032761.13</v>
      </c>
      <c r="E3715" s="172">
        <v>125287197215.64</v>
      </c>
      <c r="F3715" s="173">
        <f t="shared" si="230"/>
        <v>125985279237.44</v>
      </c>
      <c r="G3715" s="174">
        <f t="shared" si="231"/>
        <v>67.925380863864888</v>
      </c>
      <c r="H3715" s="174">
        <f t="shared" si="228"/>
        <v>32.058262612016151</v>
      </c>
      <c r="I3715" s="174">
        <f t="shared" si="229"/>
        <v>31.896894285179954</v>
      </c>
    </row>
    <row r="3716" spans="1:9" s="2" customFormat="1" x14ac:dyDescent="0.2">
      <c r="A3716" s="185" t="s">
        <v>113</v>
      </c>
      <c r="B3716" s="182">
        <v>392788075527</v>
      </c>
      <c r="C3716" s="182">
        <v>266802796289.56</v>
      </c>
      <c r="D3716" s="182">
        <v>125921032761.13</v>
      </c>
      <c r="E3716" s="182">
        <v>125287197215.64</v>
      </c>
      <c r="F3716" s="183">
        <f t="shared" si="230"/>
        <v>125985279237.44</v>
      </c>
      <c r="G3716" s="184">
        <f t="shared" si="231"/>
        <v>67.925380863864888</v>
      </c>
      <c r="H3716" s="184">
        <f t="shared" si="228"/>
        <v>32.058262612016151</v>
      </c>
      <c r="I3716" s="184">
        <f t="shared" si="229"/>
        <v>31.896894285179954</v>
      </c>
    </row>
    <row r="3717" spans="1:9" s="2" customFormat="1" x14ac:dyDescent="0.2">
      <c r="A3717" s="171" t="s">
        <v>30</v>
      </c>
      <c r="B3717" s="172">
        <v>14389000000</v>
      </c>
      <c r="C3717" s="172">
        <v>6977544417</v>
      </c>
      <c r="D3717" s="172">
        <v>5811061480.3299999</v>
      </c>
      <c r="E3717" s="172">
        <v>5809768498.3299999</v>
      </c>
      <c r="F3717" s="173">
        <f t="shared" si="230"/>
        <v>7411455583</v>
      </c>
      <c r="G3717" s="174">
        <f t="shared" si="231"/>
        <v>48.492212224616026</v>
      </c>
      <c r="H3717" s="174">
        <f t="shared" si="228"/>
        <v>40.385443605045516</v>
      </c>
      <c r="I3717" s="174">
        <f t="shared" si="229"/>
        <v>40.376457699145178</v>
      </c>
    </row>
    <row r="3718" spans="1:9" s="2" customFormat="1" x14ac:dyDescent="0.2">
      <c r="A3718" s="185" t="s">
        <v>115</v>
      </c>
      <c r="B3718" s="182">
        <v>0</v>
      </c>
      <c r="C3718" s="182">
        <v>0</v>
      </c>
      <c r="D3718" s="182">
        <v>0</v>
      </c>
      <c r="E3718" s="182">
        <v>0</v>
      </c>
      <c r="F3718" s="183">
        <f t="shared" si="230"/>
        <v>0</v>
      </c>
      <c r="G3718" s="184">
        <f t="shared" si="231"/>
        <v>0</v>
      </c>
      <c r="H3718" s="184">
        <f t="shared" si="228"/>
        <v>0</v>
      </c>
      <c r="I3718" s="184">
        <f t="shared" si="229"/>
        <v>0</v>
      </c>
    </row>
    <row r="3719" spans="1:9" s="2" customFormat="1" x14ac:dyDescent="0.2">
      <c r="A3719" s="185" t="s">
        <v>118</v>
      </c>
      <c r="B3719" s="182">
        <v>14389000000</v>
      </c>
      <c r="C3719" s="182">
        <v>6977544417</v>
      </c>
      <c r="D3719" s="182">
        <v>5811061480.3299999</v>
      </c>
      <c r="E3719" s="182">
        <v>5809768498.3299999</v>
      </c>
      <c r="F3719" s="183">
        <f t="shared" si="230"/>
        <v>7411455583</v>
      </c>
      <c r="G3719" s="184">
        <f t="shared" si="231"/>
        <v>48.492212224616026</v>
      </c>
      <c r="H3719" s="184">
        <f t="shared" ref="H3719:H3782" si="232">IFERROR(IF(D3719&gt;0,+D3719/B3719*100,0),0)</f>
        <v>40.385443605045516</v>
      </c>
      <c r="I3719" s="184">
        <f t="shared" ref="I3719:I3782" si="233">IFERROR(IF(E3719&gt;0,+E3719/B3719*100,0),0)</f>
        <v>40.376457699145178</v>
      </c>
    </row>
    <row r="3720" spans="1:9" s="2" customFormat="1" x14ac:dyDescent="0.2">
      <c r="A3720" s="171" t="s">
        <v>33</v>
      </c>
      <c r="B3720" s="172">
        <v>13610000000</v>
      </c>
      <c r="C3720" s="172">
        <v>3640234850</v>
      </c>
      <c r="D3720" s="172">
        <v>2928519128</v>
      </c>
      <c r="E3720" s="172">
        <v>2928519128</v>
      </c>
      <c r="F3720" s="173">
        <f t="shared" si="230"/>
        <v>9969765150</v>
      </c>
      <c r="G3720" s="174">
        <f t="shared" si="231"/>
        <v>26.746765980896399</v>
      </c>
      <c r="H3720" s="174">
        <f t="shared" si="232"/>
        <v>21.517407259368113</v>
      </c>
      <c r="I3720" s="174">
        <f t="shared" si="233"/>
        <v>21.517407259368113</v>
      </c>
    </row>
    <row r="3721" spans="1:9" s="2" customFormat="1" x14ac:dyDescent="0.2">
      <c r="A3721" s="228" t="s">
        <v>380</v>
      </c>
      <c r="B3721" s="229">
        <v>13610000000</v>
      </c>
      <c r="C3721" s="229">
        <v>3640234850</v>
      </c>
      <c r="D3721" s="229">
        <v>2928519128</v>
      </c>
      <c r="E3721" s="229">
        <v>2928519128</v>
      </c>
      <c r="F3721" s="230">
        <f t="shared" ref="F3721:F3784" si="234">+B3721-C3721</f>
        <v>9969765150</v>
      </c>
      <c r="G3721" s="191">
        <f t="shared" ref="G3721:G3784" si="235">IFERROR(IF(C3721&gt;0,+C3721/B3721*100,0),0)</f>
        <v>26.746765980896399</v>
      </c>
      <c r="H3721" s="191">
        <f t="shared" si="232"/>
        <v>21.517407259368113</v>
      </c>
      <c r="I3721" s="191">
        <f t="shared" si="233"/>
        <v>21.517407259368113</v>
      </c>
    </row>
    <row r="3722" spans="1:9" s="2" customFormat="1" x14ac:dyDescent="0.2">
      <c r="A3722" s="167" t="s">
        <v>127</v>
      </c>
      <c r="B3722" s="231">
        <v>6278000000</v>
      </c>
      <c r="C3722" s="231">
        <v>4875255809</v>
      </c>
      <c r="D3722" s="231">
        <v>4872873074</v>
      </c>
      <c r="E3722" s="231">
        <v>4872873074</v>
      </c>
      <c r="F3722" s="232">
        <f t="shared" si="234"/>
        <v>1402744191</v>
      </c>
      <c r="G3722" s="233">
        <f t="shared" si="235"/>
        <v>77.656193198470845</v>
      </c>
      <c r="H3722" s="233">
        <f t="shared" si="232"/>
        <v>77.618239471169161</v>
      </c>
      <c r="I3722" s="233">
        <f t="shared" si="233"/>
        <v>77.618239471169161</v>
      </c>
    </row>
    <row r="3723" spans="1:9" s="2" customFormat="1" x14ac:dyDescent="0.2">
      <c r="A3723" s="185" t="s">
        <v>128</v>
      </c>
      <c r="B3723" s="182">
        <v>6278000000</v>
      </c>
      <c r="C3723" s="182">
        <v>4875255809</v>
      </c>
      <c r="D3723" s="182">
        <v>4872873074</v>
      </c>
      <c r="E3723" s="182">
        <v>4872873074</v>
      </c>
      <c r="F3723" s="183">
        <f t="shared" si="234"/>
        <v>1402744191</v>
      </c>
      <c r="G3723" s="184">
        <f t="shared" si="235"/>
        <v>77.656193198470845</v>
      </c>
      <c r="H3723" s="184">
        <f t="shared" si="232"/>
        <v>77.618239471169161</v>
      </c>
      <c r="I3723" s="184">
        <f t="shared" si="233"/>
        <v>77.618239471169161</v>
      </c>
    </row>
    <row r="3724" spans="1:9" s="2" customFormat="1" x14ac:dyDescent="0.2">
      <c r="A3724" s="167" t="s">
        <v>1106</v>
      </c>
      <c r="B3724" s="231">
        <v>220762132488</v>
      </c>
      <c r="C3724" s="231">
        <v>77206576844.209991</v>
      </c>
      <c r="D3724" s="231">
        <v>71243595383.630005</v>
      </c>
      <c r="E3724" s="231">
        <v>71222053803.630005</v>
      </c>
      <c r="F3724" s="232">
        <f t="shared" si="234"/>
        <v>143555555643.79001</v>
      </c>
      <c r="G3724" s="233">
        <f t="shared" si="235"/>
        <v>34.972744634275863</v>
      </c>
      <c r="H3724" s="233">
        <f t="shared" si="232"/>
        <v>32.271655732217845</v>
      </c>
      <c r="I3724" s="233">
        <f t="shared" si="233"/>
        <v>32.261897908374948</v>
      </c>
    </row>
    <row r="3725" spans="1:9" s="2" customFormat="1" x14ac:dyDescent="0.2">
      <c r="A3725" s="171" t="s">
        <v>109</v>
      </c>
      <c r="B3725" s="172">
        <v>220762132488</v>
      </c>
      <c r="C3725" s="172">
        <v>77206576844.209991</v>
      </c>
      <c r="D3725" s="172">
        <v>71243595383.630005</v>
      </c>
      <c r="E3725" s="172">
        <v>71222053803.630005</v>
      </c>
      <c r="F3725" s="173">
        <f t="shared" si="234"/>
        <v>143555555643.79001</v>
      </c>
      <c r="G3725" s="174">
        <f t="shared" si="235"/>
        <v>34.972744634275863</v>
      </c>
      <c r="H3725" s="174">
        <f t="shared" si="232"/>
        <v>32.271655732217845</v>
      </c>
      <c r="I3725" s="174">
        <f t="shared" si="233"/>
        <v>32.261897908374948</v>
      </c>
    </row>
    <row r="3726" spans="1:9" s="2" customFormat="1" x14ac:dyDescent="0.2">
      <c r="A3726" s="171" t="s">
        <v>28</v>
      </c>
      <c r="B3726" s="172">
        <v>194591635414</v>
      </c>
      <c r="C3726" s="172">
        <v>66219444140</v>
      </c>
      <c r="D3726" s="172">
        <v>66088697898</v>
      </c>
      <c r="E3726" s="172">
        <v>66069810857</v>
      </c>
      <c r="F3726" s="173">
        <f t="shared" si="234"/>
        <v>128372191274</v>
      </c>
      <c r="G3726" s="174">
        <f t="shared" si="235"/>
        <v>34.029954062062323</v>
      </c>
      <c r="H3726" s="174">
        <f t="shared" si="232"/>
        <v>33.962763999281961</v>
      </c>
      <c r="I3726" s="174">
        <f t="shared" si="233"/>
        <v>33.953058011170079</v>
      </c>
    </row>
    <row r="3727" spans="1:9" s="2" customFormat="1" x14ac:dyDescent="0.2">
      <c r="A3727" s="228" t="s">
        <v>110</v>
      </c>
      <c r="B3727" s="229">
        <v>81012884236</v>
      </c>
      <c r="C3727" s="229">
        <v>27093737224</v>
      </c>
      <c r="D3727" s="229">
        <v>27074616719</v>
      </c>
      <c r="E3727" s="229">
        <v>27069962391</v>
      </c>
      <c r="F3727" s="230">
        <f t="shared" si="234"/>
        <v>53919147012</v>
      </c>
      <c r="G3727" s="191">
        <f t="shared" si="235"/>
        <v>33.443738584930237</v>
      </c>
      <c r="H3727" s="191">
        <f t="shared" si="232"/>
        <v>33.420136777414903</v>
      </c>
      <c r="I3727" s="191">
        <f t="shared" si="233"/>
        <v>33.414391607317718</v>
      </c>
    </row>
    <row r="3728" spans="1:9" s="2" customFormat="1" x14ac:dyDescent="0.2">
      <c r="A3728" s="185" t="s">
        <v>111</v>
      </c>
      <c r="B3728" s="182">
        <v>42571682459</v>
      </c>
      <c r="C3728" s="182">
        <v>13414998016</v>
      </c>
      <c r="D3728" s="182">
        <v>13313613029</v>
      </c>
      <c r="E3728" s="182">
        <v>13311517715</v>
      </c>
      <c r="F3728" s="183">
        <f t="shared" si="234"/>
        <v>29156684443</v>
      </c>
      <c r="G3728" s="184">
        <f t="shared" si="235"/>
        <v>31.511552377380752</v>
      </c>
      <c r="H3728" s="184">
        <f t="shared" si="232"/>
        <v>31.273401143640715</v>
      </c>
      <c r="I3728" s="184">
        <f t="shared" si="233"/>
        <v>31.268479294470158</v>
      </c>
    </row>
    <row r="3729" spans="1:9" s="2" customFormat="1" x14ac:dyDescent="0.2">
      <c r="A3729" s="185" t="s">
        <v>112</v>
      </c>
      <c r="B3729" s="182">
        <v>65490819683</v>
      </c>
      <c r="C3729" s="182">
        <v>25659948024</v>
      </c>
      <c r="D3729" s="182">
        <v>25649707274</v>
      </c>
      <c r="E3729" s="182">
        <v>25646564151</v>
      </c>
      <c r="F3729" s="183">
        <f t="shared" si="234"/>
        <v>39830871659</v>
      </c>
      <c r="G3729" s="184">
        <f t="shared" si="235"/>
        <v>39.180984675720538</v>
      </c>
      <c r="H3729" s="184">
        <f t="shared" si="232"/>
        <v>39.165347751263688</v>
      </c>
      <c r="I3729" s="184">
        <f t="shared" si="233"/>
        <v>39.160548417532311</v>
      </c>
    </row>
    <row r="3730" spans="1:9" s="2" customFormat="1" x14ac:dyDescent="0.2">
      <c r="A3730" s="185" t="s">
        <v>217</v>
      </c>
      <c r="B3730" s="182">
        <v>0</v>
      </c>
      <c r="C3730" s="182">
        <v>0</v>
      </c>
      <c r="D3730" s="182">
        <v>0</v>
      </c>
      <c r="E3730" s="182">
        <v>0</v>
      </c>
      <c r="F3730" s="183">
        <f t="shared" si="234"/>
        <v>0</v>
      </c>
      <c r="G3730" s="184">
        <f t="shared" si="235"/>
        <v>0</v>
      </c>
      <c r="H3730" s="184">
        <f t="shared" si="232"/>
        <v>0</v>
      </c>
      <c r="I3730" s="184">
        <f t="shared" si="233"/>
        <v>0</v>
      </c>
    </row>
    <row r="3731" spans="1:9" s="2" customFormat="1" x14ac:dyDescent="0.2">
      <c r="A3731" s="185" t="s">
        <v>150</v>
      </c>
      <c r="B3731" s="182">
        <v>2985085057</v>
      </c>
      <c r="C3731" s="182">
        <v>25892352</v>
      </c>
      <c r="D3731" s="182">
        <v>25892352</v>
      </c>
      <c r="E3731" s="182">
        <v>19710599</v>
      </c>
      <c r="F3731" s="183">
        <f t="shared" si="234"/>
        <v>2959192705</v>
      </c>
      <c r="G3731" s="184">
        <f t="shared" si="235"/>
        <v>0.86739076125427805</v>
      </c>
      <c r="H3731" s="184">
        <f t="shared" si="232"/>
        <v>0.86739076125427805</v>
      </c>
      <c r="I3731" s="184">
        <f t="shared" si="233"/>
        <v>0.66030275933943006</v>
      </c>
    </row>
    <row r="3732" spans="1:9" s="2" customFormat="1" x14ac:dyDescent="0.2">
      <c r="A3732" s="185" t="s">
        <v>151</v>
      </c>
      <c r="B3732" s="182">
        <v>1211925444</v>
      </c>
      <c r="C3732" s="182">
        <v>18820987</v>
      </c>
      <c r="D3732" s="182">
        <v>18820987</v>
      </c>
      <c r="E3732" s="182">
        <v>16008464</v>
      </c>
      <c r="F3732" s="183">
        <f t="shared" si="234"/>
        <v>1193104457</v>
      </c>
      <c r="G3732" s="184">
        <f t="shared" si="235"/>
        <v>1.5529822476439401</v>
      </c>
      <c r="H3732" s="184">
        <f t="shared" si="232"/>
        <v>1.5529822476439401</v>
      </c>
      <c r="I3732" s="184">
        <f t="shared" si="233"/>
        <v>1.3209116187183541</v>
      </c>
    </row>
    <row r="3733" spans="1:9" s="2" customFormat="1" x14ac:dyDescent="0.2">
      <c r="A3733" s="185" t="s">
        <v>636</v>
      </c>
      <c r="B3733" s="182">
        <v>0</v>
      </c>
      <c r="C3733" s="182">
        <v>0</v>
      </c>
      <c r="D3733" s="182">
        <v>0</v>
      </c>
      <c r="E3733" s="182">
        <v>0</v>
      </c>
      <c r="F3733" s="183">
        <f t="shared" si="234"/>
        <v>0</v>
      </c>
      <c r="G3733" s="184">
        <f t="shared" si="235"/>
        <v>0</v>
      </c>
      <c r="H3733" s="184">
        <f t="shared" si="232"/>
        <v>0</v>
      </c>
      <c r="I3733" s="184">
        <f t="shared" si="233"/>
        <v>0</v>
      </c>
    </row>
    <row r="3734" spans="1:9" s="2" customFormat="1" x14ac:dyDescent="0.2">
      <c r="A3734" s="228" t="s">
        <v>152</v>
      </c>
      <c r="B3734" s="229">
        <v>1319238535</v>
      </c>
      <c r="C3734" s="229">
        <v>6047537</v>
      </c>
      <c r="D3734" s="229">
        <v>6047537</v>
      </c>
      <c r="E3734" s="229">
        <v>6047537</v>
      </c>
      <c r="F3734" s="230">
        <f t="shared" si="234"/>
        <v>1313190998</v>
      </c>
      <c r="G3734" s="191">
        <f t="shared" si="235"/>
        <v>0.45841118490372174</v>
      </c>
      <c r="H3734" s="191">
        <f t="shared" si="232"/>
        <v>0.45841118490372174</v>
      </c>
      <c r="I3734" s="191">
        <f t="shared" si="233"/>
        <v>0.45841118490372174</v>
      </c>
    </row>
    <row r="3735" spans="1:9" s="2" customFormat="1" x14ac:dyDescent="0.2">
      <c r="A3735" s="167" t="s">
        <v>29</v>
      </c>
      <c r="B3735" s="231">
        <v>24917497074</v>
      </c>
      <c r="C3735" s="231">
        <v>10693508220.209999</v>
      </c>
      <c r="D3735" s="231">
        <v>4882173640.6300001</v>
      </c>
      <c r="E3735" s="231">
        <v>4879519101.6300001</v>
      </c>
      <c r="F3735" s="232">
        <f t="shared" si="234"/>
        <v>14223988853.790001</v>
      </c>
      <c r="G3735" s="233">
        <f t="shared" si="235"/>
        <v>42.915659580303796</v>
      </c>
      <c r="H3735" s="233">
        <f t="shared" si="232"/>
        <v>19.593354926985313</v>
      </c>
      <c r="I3735" s="233">
        <f t="shared" si="233"/>
        <v>19.582701613804954</v>
      </c>
    </row>
    <row r="3736" spans="1:9" s="2" customFormat="1" x14ac:dyDescent="0.2">
      <c r="A3736" s="228" t="s">
        <v>113</v>
      </c>
      <c r="B3736" s="229">
        <v>24917497074</v>
      </c>
      <c r="C3736" s="229">
        <v>10693508220.209999</v>
      </c>
      <c r="D3736" s="229">
        <v>4882173640.6300001</v>
      </c>
      <c r="E3736" s="229">
        <v>4879519101.6300001</v>
      </c>
      <c r="F3736" s="230">
        <f t="shared" si="234"/>
        <v>14223988853.790001</v>
      </c>
      <c r="G3736" s="191">
        <f t="shared" si="235"/>
        <v>42.915659580303796</v>
      </c>
      <c r="H3736" s="191">
        <f t="shared" si="232"/>
        <v>19.593354926985313</v>
      </c>
      <c r="I3736" s="191">
        <f t="shared" si="233"/>
        <v>19.582701613804954</v>
      </c>
    </row>
    <row r="3737" spans="1:9" s="2" customFormat="1" x14ac:dyDescent="0.2">
      <c r="A3737" s="167" t="s">
        <v>30</v>
      </c>
      <c r="B3737" s="231">
        <v>1000000000</v>
      </c>
      <c r="C3737" s="231">
        <v>283941698</v>
      </c>
      <c r="D3737" s="231">
        <v>263041059</v>
      </c>
      <c r="E3737" s="231">
        <v>263041059</v>
      </c>
      <c r="F3737" s="232">
        <f t="shared" si="234"/>
        <v>716058302</v>
      </c>
      <c r="G3737" s="233">
        <f t="shared" si="235"/>
        <v>28.3941698</v>
      </c>
      <c r="H3737" s="233">
        <f t="shared" si="232"/>
        <v>26.304105900000003</v>
      </c>
      <c r="I3737" s="233">
        <f t="shared" si="233"/>
        <v>26.304105900000003</v>
      </c>
    </row>
    <row r="3738" spans="1:9" s="2" customFormat="1" x14ac:dyDescent="0.2">
      <c r="A3738" s="185" t="s">
        <v>115</v>
      </c>
      <c r="B3738" s="182">
        <v>0</v>
      </c>
      <c r="C3738" s="182">
        <v>0</v>
      </c>
      <c r="D3738" s="182">
        <v>0</v>
      </c>
      <c r="E3738" s="182">
        <v>0</v>
      </c>
      <c r="F3738" s="183">
        <f t="shared" si="234"/>
        <v>0</v>
      </c>
      <c r="G3738" s="184">
        <f t="shared" si="235"/>
        <v>0</v>
      </c>
      <c r="H3738" s="184">
        <f t="shared" si="232"/>
        <v>0</v>
      </c>
      <c r="I3738" s="184">
        <f t="shared" si="233"/>
        <v>0</v>
      </c>
    </row>
    <row r="3739" spans="1:9" s="2" customFormat="1" x14ac:dyDescent="0.2">
      <c r="A3739" s="185" t="s">
        <v>118</v>
      </c>
      <c r="B3739" s="182">
        <v>1000000000</v>
      </c>
      <c r="C3739" s="182">
        <v>283941698</v>
      </c>
      <c r="D3739" s="182">
        <v>263041059</v>
      </c>
      <c r="E3739" s="182">
        <v>263041059</v>
      </c>
      <c r="F3739" s="183">
        <f t="shared" si="234"/>
        <v>716058302</v>
      </c>
      <c r="G3739" s="184">
        <f t="shared" si="235"/>
        <v>28.3941698</v>
      </c>
      <c r="H3739" s="184">
        <f t="shared" si="232"/>
        <v>26.304105900000003</v>
      </c>
      <c r="I3739" s="184">
        <f t="shared" si="233"/>
        <v>26.304105900000003</v>
      </c>
    </row>
    <row r="3740" spans="1:9" s="2" customFormat="1" x14ac:dyDescent="0.2">
      <c r="A3740" s="167" t="s">
        <v>33</v>
      </c>
      <c r="B3740" s="231">
        <v>150000000</v>
      </c>
      <c r="C3740" s="231">
        <v>0</v>
      </c>
      <c r="D3740" s="231">
        <v>0</v>
      </c>
      <c r="E3740" s="231">
        <v>0</v>
      </c>
      <c r="F3740" s="232">
        <f t="shared" si="234"/>
        <v>150000000</v>
      </c>
      <c r="G3740" s="233">
        <f t="shared" si="235"/>
        <v>0</v>
      </c>
      <c r="H3740" s="233">
        <f t="shared" si="232"/>
        <v>0</v>
      </c>
      <c r="I3740" s="233">
        <f t="shared" si="233"/>
        <v>0</v>
      </c>
    </row>
    <row r="3741" spans="1:9" s="2" customFormat="1" x14ac:dyDescent="0.2">
      <c r="A3741" s="228" t="s">
        <v>380</v>
      </c>
      <c r="B3741" s="229">
        <v>150000000</v>
      </c>
      <c r="C3741" s="229">
        <v>0</v>
      </c>
      <c r="D3741" s="229">
        <v>0</v>
      </c>
      <c r="E3741" s="229">
        <v>0</v>
      </c>
      <c r="F3741" s="230">
        <f t="shared" si="234"/>
        <v>150000000</v>
      </c>
      <c r="G3741" s="191">
        <f t="shared" si="235"/>
        <v>0</v>
      </c>
      <c r="H3741" s="191">
        <f t="shared" si="232"/>
        <v>0</v>
      </c>
      <c r="I3741" s="191">
        <f t="shared" si="233"/>
        <v>0</v>
      </c>
    </row>
    <row r="3742" spans="1:9" s="2" customFormat="1" x14ac:dyDescent="0.2">
      <c r="A3742" s="167" t="s">
        <v>127</v>
      </c>
      <c r="B3742" s="231">
        <v>103000000</v>
      </c>
      <c r="C3742" s="231">
        <v>9682786</v>
      </c>
      <c r="D3742" s="231">
        <v>9682786</v>
      </c>
      <c r="E3742" s="231">
        <v>9682786</v>
      </c>
      <c r="F3742" s="232">
        <f t="shared" si="234"/>
        <v>93317214</v>
      </c>
      <c r="G3742" s="233">
        <f t="shared" si="235"/>
        <v>9.4007631067961164</v>
      </c>
      <c r="H3742" s="233">
        <f t="shared" si="232"/>
        <v>9.4007631067961164</v>
      </c>
      <c r="I3742" s="233">
        <f t="shared" si="233"/>
        <v>9.4007631067961164</v>
      </c>
    </row>
    <row r="3743" spans="1:9" s="2" customFormat="1" x14ac:dyDescent="0.2">
      <c r="A3743" s="228" t="s">
        <v>128</v>
      </c>
      <c r="B3743" s="229">
        <v>103000000</v>
      </c>
      <c r="C3743" s="229">
        <v>9682786</v>
      </c>
      <c r="D3743" s="229">
        <v>9682786</v>
      </c>
      <c r="E3743" s="229">
        <v>9682786</v>
      </c>
      <c r="F3743" s="230">
        <f t="shared" si="234"/>
        <v>93317214</v>
      </c>
      <c r="G3743" s="191">
        <f t="shared" si="235"/>
        <v>9.4007631067961164</v>
      </c>
      <c r="H3743" s="191">
        <f t="shared" si="232"/>
        <v>9.4007631067961164</v>
      </c>
      <c r="I3743" s="191">
        <f t="shared" si="233"/>
        <v>9.4007631067961164</v>
      </c>
    </row>
    <row r="3744" spans="1:9" s="2" customFormat="1" x14ac:dyDescent="0.2">
      <c r="A3744" s="171" t="s">
        <v>82</v>
      </c>
      <c r="B3744" s="172">
        <v>1674934484055</v>
      </c>
      <c r="C3744" s="172">
        <v>402975185911.95007</v>
      </c>
      <c r="D3744" s="172">
        <v>254321735884.34</v>
      </c>
      <c r="E3744" s="172">
        <v>253804289740.47</v>
      </c>
      <c r="F3744" s="173">
        <f t="shared" si="234"/>
        <v>1271959298143.0498</v>
      </c>
      <c r="G3744" s="174">
        <f t="shared" si="235"/>
        <v>24.059161104400399</v>
      </c>
      <c r="H3744" s="174">
        <f t="shared" si="232"/>
        <v>15.183981123167847</v>
      </c>
      <c r="I3744" s="174">
        <f t="shared" si="233"/>
        <v>15.153087607702261</v>
      </c>
    </row>
    <row r="3745" spans="1:9" s="2" customFormat="1" x14ac:dyDescent="0.2">
      <c r="A3745" s="167" t="s">
        <v>1107</v>
      </c>
      <c r="B3745" s="231">
        <v>1201232614897</v>
      </c>
      <c r="C3745" s="231">
        <v>290822185279.02002</v>
      </c>
      <c r="D3745" s="231">
        <v>209174550466.38</v>
      </c>
      <c r="E3745" s="231">
        <v>208987576029.38</v>
      </c>
      <c r="F3745" s="232">
        <f t="shared" si="234"/>
        <v>910410429617.97998</v>
      </c>
      <c r="G3745" s="233">
        <f t="shared" si="235"/>
        <v>24.210313778731077</v>
      </c>
      <c r="H3745" s="233">
        <f t="shared" si="232"/>
        <v>17.413325934737106</v>
      </c>
      <c r="I3745" s="233">
        <f t="shared" si="233"/>
        <v>17.397760719916825</v>
      </c>
    </row>
    <row r="3746" spans="1:9" s="2" customFormat="1" x14ac:dyDescent="0.2">
      <c r="A3746" s="171" t="s">
        <v>109</v>
      </c>
      <c r="B3746" s="172">
        <v>1027033042212</v>
      </c>
      <c r="C3746" s="172">
        <v>197168800236.01999</v>
      </c>
      <c r="D3746" s="172">
        <v>184263359620.38</v>
      </c>
      <c r="E3746" s="172">
        <v>184076385183.38</v>
      </c>
      <c r="F3746" s="173">
        <f t="shared" si="234"/>
        <v>829864241975.97998</v>
      </c>
      <c r="G3746" s="174">
        <f t="shared" si="235"/>
        <v>19.197902319808758</v>
      </c>
      <c r="H3746" s="174">
        <f t="shared" si="232"/>
        <v>17.941327303697829</v>
      </c>
      <c r="I3746" s="174">
        <f t="shared" si="233"/>
        <v>17.923122004616378</v>
      </c>
    </row>
    <row r="3747" spans="1:9" s="2" customFormat="1" x14ac:dyDescent="0.2">
      <c r="A3747" s="171" t="s">
        <v>28</v>
      </c>
      <c r="B3747" s="172">
        <v>448440895170</v>
      </c>
      <c r="C3747" s="172">
        <v>157545090899</v>
      </c>
      <c r="D3747" s="172">
        <v>157483695901</v>
      </c>
      <c r="E3747" s="172">
        <v>157296721464</v>
      </c>
      <c r="F3747" s="173">
        <f t="shared" si="234"/>
        <v>290895804271</v>
      </c>
      <c r="G3747" s="174">
        <f t="shared" si="235"/>
        <v>35.131740346579235</v>
      </c>
      <c r="H3747" s="174">
        <f t="shared" si="232"/>
        <v>35.118049579599408</v>
      </c>
      <c r="I3747" s="174">
        <f t="shared" si="233"/>
        <v>35.076355247299688</v>
      </c>
    </row>
    <row r="3748" spans="1:9" s="2" customFormat="1" x14ac:dyDescent="0.2">
      <c r="A3748" s="228" t="s">
        <v>110</v>
      </c>
      <c r="B3748" s="229">
        <v>293790589188</v>
      </c>
      <c r="C3748" s="229">
        <v>108798954456</v>
      </c>
      <c r="D3748" s="229">
        <v>108765504288</v>
      </c>
      <c r="E3748" s="229">
        <v>108765504288</v>
      </c>
      <c r="F3748" s="230">
        <f t="shared" si="234"/>
        <v>184991634732</v>
      </c>
      <c r="G3748" s="191">
        <f t="shared" si="235"/>
        <v>37.032824896368034</v>
      </c>
      <c r="H3748" s="191">
        <f t="shared" si="232"/>
        <v>37.021439178366499</v>
      </c>
      <c r="I3748" s="191">
        <f t="shared" si="233"/>
        <v>37.021439178366499</v>
      </c>
    </row>
    <row r="3749" spans="1:9" s="2" customFormat="1" x14ac:dyDescent="0.2">
      <c r="A3749" s="185" t="s">
        <v>111</v>
      </c>
      <c r="B3749" s="182">
        <v>77185921819</v>
      </c>
      <c r="C3749" s="182">
        <v>32593317993</v>
      </c>
      <c r="D3749" s="182">
        <v>32592404789</v>
      </c>
      <c r="E3749" s="182">
        <v>32405430352</v>
      </c>
      <c r="F3749" s="183">
        <f t="shared" si="234"/>
        <v>44592603826</v>
      </c>
      <c r="G3749" s="184">
        <f t="shared" si="235"/>
        <v>42.227024339271239</v>
      </c>
      <c r="H3749" s="184">
        <f t="shared" si="232"/>
        <v>42.22584121678144</v>
      </c>
      <c r="I3749" s="184">
        <f t="shared" si="233"/>
        <v>41.983602175524084</v>
      </c>
    </row>
    <row r="3750" spans="1:9" s="2" customFormat="1" x14ac:dyDescent="0.2">
      <c r="A3750" s="228" t="s">
        <v>112</v>
      </c>
      <c r="B3750" s="229">
        <v>57433027136</v>
      </c>
      <c r="C3750" s="229">
        <v>15264222419</v>
      </c>
      <c r="D3750" s="229">
        <v>15238372388</v>
      </c>
      <c r="E3750" s="229">
        <v>15238372388</v>
      </c>
      <c r="F3750" s="230">
        <f t="shared" si="234"/>
        <v>42168804717</v>
      </c>
      <c r="G3750" s="191">
        <f t="shared" si="235"/>
        <v>26.577429712793471</v>
      </c>
      <c r="H3750" s="191">
        <f t="shared" si="232"/>
        <v>26.532420713113218</v>
      </c>
      <c r="I3750" s="191">
        <f t="shared" si="233"/>
        <v>26.532420713113218</v>
      </c>
    </row>
    <row r="3751" spans="1:9" s="2" customFormat="1" x14ac:dyDescent="0.2">
      <c r="A3751" s="185" t="s">
        <v>150</v>
      </c>
      <c r="B3751" s="182">
        <v>15260904099</v>
      </c>
      <c r="C3751" s="182">
        <v>655815212</v>
      </c>
      <c r="D3751" s="182">
        <v>654633617</v>
      </c>
      <c r="E3751" s="182">
        <v>654633617</v>
      </c>
      <c r="F3751" s="183">
        <f t="shared" si="234"/>
        <v>14605088887</v>
      </c>
      <c r="G3751" s="184">
        <f t="shared" si="235"/>
        <v>4.2973549125636241</v>
      </c>
      <c r="H3751" s="184">
        <f t="shared" si="232"/>
        <v>4.2896122847852514</v>
      </c>
      <c r="I3751" s="184">
        <f t="shared" si="233"/>
        <v>4.2896122847852514</v>
      </c>
    </row>
    <row r="3752" spans="1:9" s="2" customFormat="1" x14ac:dyDescent="0.2">
      <c r="A3752" s="185" t="s">
        <v>151</v>
      </c>
      <c r="B3752" s="182">
        <v>780115159</v>
      </c>
      <c r="C3752" s="182">
        <v>27894730</v>
      </c>
      <c r="D3752" s="182">
        <v>27894730</v>
      </c>
      <c r="E3752" s="182">
        <v>27894730</v>
      </c>
      <c r="F3752" s="183">
        <f t="shared" si="234"/>
        <v>752220429</v>
      </c>
      <c r="G3752" s="184">
        <f t="shared" si="235"/>
        <v>3.5757195175847105</v>
      </c>
      <c r="H3752" s="184">
        <f t="shared" si="232"/>
        <v>3.5757195175847105</v>
      </c>
      <c r="I3752" s="184">
        <f t="shared" si="233"/>
        <v>3.5757195175847105</v>
      </c>
    </row>
    <row r="3753" spans="1:9" s="2" customFormat="1" x14ac:dyDescent="0.2">
      <c r="A3753" s="228" t="s">
        <v>152</v>
      </c>
      <c r="B3753" s="229">
        <v>3990337769</v>
      </c>
      <c r="C3753" s="229">
        <v>204886089</v>
      </c>
      <c r="D3753" s="229">
        <v>204886089</v>
      </c>
      <c r="E3753" s="229">
        <v>204886089</v>
      </c>
      <c r="F3753" s="230">
        <f t="shared" si="234"/>
        <v>3785451680</v>
      </c>
      <c r="G3753" s="191">
        <f t="shared" si="235"/>
        <v>5.1345550392177843</v>
      </c>
      <c r="H3753" s="191">
        <f t="shared" si="232"/>
        <v>5.1345550392177843</v>
      </c>
      <c r="I3753" s="191">
        <f t="shared" si="233"/>
        <v>5.1345550392177843</v>
      </c>
    </row>
    <row r="3754" spans="1:9" s="2" customFormat="1" x14ac:dyDescent="0.2">
      <c r="A3754" s="167" t="s">
        <v>29</v>
      </c>
      <c r="B3754" s="231">
        <v>102197773403</v>
      </c>
      <c r="C3754" s="231">
        <v>23256491999.860001</v>
      </c>
      <c r="D3754" s="231">
        <v>12670464710.219999</v>
      </c>
      <c r="E3754" s="231">
        <v>12670464710.219999</v>
      </c>
      <c r="F3754" s="232">
        <f t="shared" si="234"/>
        <v>78941281403.139999</v>
      </c>
      <c r="G3754" s="233">
        <f t="shared" si="235"/>
        <v>22.756358798691117</v>
      </c>
      <c r="H3754" s="233">
        <f t="shared" si="232"/>
        <v>12.397985091373879</v>
      </c>
      <c r="I3754" s="233">
        <f t="shared" si="233"/>
        <v>12.397985091373879</v>
      </c>
    </row>
    <row r="3755" spans="1:9" s="2" customFormat="1" x14ac:dyDescent="0.2">
      <c r="A3755" s="185" t="s">
        <v>113</v>
      </c>
      <c r="B3755" s="182">
        <v>102197773403</v>
      </c>
      <c r="C3755" s="182">
        <v>23256491999.860001</v>
      </c>
      <c r="D3755" s="182">
        <v>12670464710.219999</v>
      </c>
      <c r="E3755" s="182">
        <v>12670464710.219999</v>
      </c>
      <c r="F3755" s="183">
        <f t="shared" si="234"/>
        <v>78941281403.139999</v>
      </c>
      <c r="G3755" s="184">
        <f t="shared" si="235"/>
        <v>22.756358798691117</v>
      </c>
      <c r="H3755" s="184">
        <f t="shared" si="232"/>
        <v>12.397985091373879</v>
      </c>
      <c r="I3755" s="184">
        <f t="shared" si="233"/>
        <v>12.397985091373879</v>
      </c>
    </row>
    <row r="3756" spans="1:9" s="2" customFormat="1" x14ac:dyDescent="0.2">
      <c r="A3756" s="167" t="s">
        <v>30</v>
      </c>
      <c r="B3756" s="231">
        <v>433075595734</v>
      </c>
      <c r="C3756" s="231">
        <v>2617478572.1599998</v>
      </c>
      <c r="D3756" s="231">
        <v>1772771376.1600001</v>
      </c>
      <c r="E3756" s="231">
        <v>1772771376.1600001</v>
      </c>
      <c r="F3756" s="232">
        <f t="shared" si="234"/>
        <v>430458117161.84003</v>
      </c>
      <c r="G3756" s="233">
        <f t="shared" si="235"/>
        <v>0.60439299696020865</v>
      </c>
      <c r="H3756" s="233">
        <f t="shared" si="232"/>
        <v>0.40934455638291301</v>
      </c>
      <c r="I3756" s="233">
        <f t="shared" si="233"/>
        <v>0.40934455638291301</v>
      </c>
    </row>
    <row r="3757" spans="1:9" s="2" customFormat="1" x14ac:dyDescent="0.2">
      <c r="A3757" s="228" t="s">
        <v>115</v>
      </c>
      <c r="B3757" s="229">
        <v>427528481522</v>
      </c>
      <c r="C3757" s="229">
        <v>0</v>
      </c>
      <c r="D3757" s="229">
        <v>0</v>
      </c>
      <c r="E3757" s="229">
        <v>0</v>
      </c>
      <c r="F3757" s="230">
        <f t="shared" si="234"/>
        <v>427528481522</v>
      </c>
      <c r="G3757" s="191">
        <f t="shared" si="235"/>
        <v>0</v>
      </c>
      <c r="H3757" s="191">
        <f t="shared" si="232"/>
        <v>0</v>
      </c>
      <c r="I3757" s="191">
        <f t="shared" si="233"/>
        <v>0</v>
      </c>
    </row>
    <row r="3758" spans="1:9" s="2" customFormat="1" x14ac:dyDescent="0.2">
      <c r="A3758" s="228" t="s">
        <v>154</v>
      </c>
      <c r="B3758" s="229">
        <v>1245813905</v>
      </c>
      <c r="C3758" s="229">
        <v>977809000</v>
      </c>
      <c r="D3758" s="229">
        <v>954620000</v>
      </c>
      <c r="E3758" s="229">
        <v>954620000</v>
      </c>
      <c r="F3758" s="230">
        <f t="shared" si="234"/>
        <v>268004905</v>
      </c>
      <c r="G3758" s="191">
        <f t="shared" si="235"/>
        <v>78.487565123139319</v>
      </c>
      <c r="H3758" s="191">
        <f t="shared" si="232"/>
        <v>76.626211681270334</v>
      </c>
      <c r="I3758" s="191">
        <f t="shared" si="233"/>
        <v>76.626211681270334</v>
      </c>
    </row>
    <row r="3759" spans="1:9" s="2" customFormat="1" x14ac:dyDescent="0.2">
      <c r="A3759" s="185" t="s">
        <v>118</v>
      </c>
      <c r="B3759" s="182">
        <v>1444330100</v>
      </c>
      <c r="C3759" s="182">
        <v>929953800</v>
      </c>
      <c r="D3759" s="182">
        <v>772589996</v>
      </c>
      <c r="E3759" s="182">
        <v>772589996</v>
      </c>
      <c r="F3759" s="183">
        <f t="shared" si="234"/>
        <v>514376300</v>
      </c>
      <c r="G3759" s="184">
        <f t="shared" si="235"/>
        <v>64.38651385857014</v>
      </c>
      <c r="H3759" s="184">
        <f t="shared" si="232"/>
        <v>53.491234171468136</v>
      </c>
      <c r="I3759" s="184">
        <f t="shared" si="233"/>
        <v>53.491234171468136</v>
      </c>
    </row>
    <row r="3760" spans="1:9" s="2" customFormat="1" x14ac:dyDescent="0.2">
      <c r="A3760" s="185" t="s">
        <v>124</v>
      </c>
      <c r="B3760" s="182">
        <v>2856970207</v>
      </c>
      <c r="C3760" s="182">
        <v>709715772.15999997</v>
      </c>
      <c r="D3760" s="182">
        <v>45561380.159999996</v>
      </c>
      <c r="E3760" s="182">
        <v>45561380.159999996</v>
      </c>
      <c r="F3760" s="183">
        <f t="shared" si="234"/>
        <v>2147254434.8400002</v>
      </c>
      <c r="G3760" s="184">
        <f t="shared" si="235"/>
        <v>24.841553139794431</v>
      </c>
      <c r="H3760" s="184">
        <f t="shared" si="232"/>
        <v>1.5947446721134111</v>
      </c>
      <c r="I3760" s="184">
        <f t="shared" si="233"/>
        <v>1.5947446721134111</v>
      </c>
    </row>
    <row r="3761" spans="1:9" s="2" customFormat="1" x14ac:dyDescent="0.2">
      <c r="A3761" s="167" t="s">
        <v>33</v>
      </c>
      <c r="B3761" s="231">
        <v>37104170905</v>
      </c>
      <c r="C3761" s="231">
        <v>13067788765</v>
      </c>
      <c r="D3761" s="231">
        <v>11654477633</v>
      </c>
      <c r="E3761" s="231">
        <v>11654477633</v>
      </c>
      <c r="F3761" s="232">
        <f t="shared" si="234"/>
        <v>24036382140</v>
      </c>
      <c r="G3761" s="233">
        <f t="shared" si="235"/>
        <v>35.219190851773057</v>
      </c>
      <c r="H3761" s="233">
        <f t="shared" si="232"/>
        <v>31.410155108544664</v>
      </c>
      <c r="I3761" s="233">
        <f t="shared" si="233"/>
        <v>31.410155108544664</v>
      </c>
    </row>
    <row r="3762" spans="1:9" s="2" customFormat="1" x14ac:dyDescent="0.2">
      <c r="A3762" s="185" t="s">
        <v>380</v>
      </c>
      <c r="B3762" s="182">
        <v>37104170905</v>
      </c>
      <c r="C3762" s="182">
        <v>13067788765</v>
      </c>
      <c r="D3762" s="182">
        <v>11654477633</v>
      </c>
      <c r="E3762" s="182">
        <v>11654477633</v>
      </c>
      <c r="F3762" s="183">
        <f t="shared" si="234"/>
        <v>24036382140</v>
      </c>
      <c r="G3762" s="184">
        <f t="shared" si="235"/>
        <v>35.219190851773057</v>
      </c>
      <c r="H3762" s="184">
        <f t="shared" si="232"/>
        <v>31.410155108544664</v>
      </c>
      <c r="I3762" s="184">
        <f t="shared" si="233"/>
        <v>31.410155108544664</v>
      </c>
    </row>
    <row r="3763" spans="1:9" s="2" customFormat="1" x14ac:dyDescent="0.2">
      <c r="A3763" s="167" t="s">
        <v>127</v>
      </c>
      <c r="B3763" s="231">
        <v>6214607000</v>
      </c>
      <c r="C3763" s="231">
        <v>681950000</v>
      </c>
      <c r="D3763" s="231">
        <v>681950000</v>
      </c>
      <c r="E3763" s="231">
        <v>681950000</v>
      </c>
      <c r="F3763" s="232">
        <f t="shared" si="234"/>
        <v>5532657000</v>
      </c>
      <c r="G3763" s="233">
        <f t="shared" si="235"/>
        <v>10.973340711649184</v>
      </c>
      <c r="H3763" s="233">
        <f t="shared" si="232"/>
        <v>10.973340711649184</v>
      </c>
      <c r="I3763" s="233">
        <f t="shared" si="233"/>
        <v>10.973340711649184</v>
      </c>
    </row>
    <row r="3764" spans="1:9" s="2" customFormat="1" x14ac:dyDescent="0.2">
      <c r="A3764" s="185" t="s">
        <v>128</v>
      </c>
      <c r="B3764" s="182">
        <v>776607000</v>
      </c>
      <c r="C3764" s="182">
        <v>681950000</v>
      </c>
      <c r="D3764" s="182">
        <v>681950000</v>
      </c>
      <c r="E3764" s="182">
        <v>681950000</v>
      </c>
      <c r="F3764" s="183">
        <f t="shared" si="234"/>
        <v>94657000</v>
      </c>
      <c r="G3764" s="184">
        <f t="shared" si="235"/>
        <v>87.811467061203416</v>
      </c>
      <c r="H3764" s="184">
        <f t="shared" si="232"/>
        <v>87.811467061203416</v>
      </c>
      <c r="I3764" s="184">
        <f t="shared" si="233"/>
        <v>87.811467061203416</v>
      </c>
    </row>
    <row r="3765" spans="1:9" s="2" customFormat="1" x14ac:dyDescent="0.2">
      <c r="A3765" s="185" t="s">
        <v>130</v>
      </c>
      <c r="B3765" s="182">
        <v>5438000000</v>
      </c>
      <c r="C3765" s="182">
        <v>0</v>
      </c>
      <c r="D3765" s="182">
        <v>0</v>
      </c>
      <c r="E3765" s="182">
        <v>0</v>
      </c>
      <c r="F3765" s="183">
        <f t="shared" si="234"/>
        <v>5438000000</v>
      </c>
      <c r="G3765" s="184">
        <f t="shared" si="235"/>
        <v>0</v>
      </c>
      <c r="H3765" s="184">
        <f t="shared" si="232"/>
        <v>0</v>
      </c>
      <c r="I3765" s="184">
        <f t="shared" si="233"/>
        <v>0</v>
      </c>
    </row>
    <row r="3766" spans="1:9" s="2" customFormat="1" x14ac:dyDescent="0.2">
      <c r="A3766" s="167" t="s">
        <v>131</v>
      </c>
      <c r="B3766" s="231">
        <v>174199572685</v>
      </c>
      <c r="C3766" s="231">
        <v>93653385043</v>
      </c>
      <c r="D3766" s="231">
        <v>24911190846</v>
      </c>
      <c r="E3766" s="231">
        <v>24911190846</v>
      </c>
      <c r="F3766" s="232">
        <f t="shared" si="234"/>
        <v>80546187642</v>
      </c>
      <c r="G3766" s="233">
        <f t="shared" si="235"/>
        <v>53.762120996904329</v>
      </c>
      <c r="H3766" s="233">
        <f t="shared" si="232"/>
        <v>14.300374255823337</v>
      </c>
      <c r="I3766" s="233">
        <f t="shared" si="233"/>
        <v>14.300374255823337</v>
      </c>
    </row>
    <row r="3767" spans="1:9" s="2" customFormat="1" x14ac:dyDescent="0.2">
      <c r="A3767" s="167" t="s">
        <v>1659</v>
      </c>
      <c r="B3767" s="231">
        <v>174199572685</v>
      </c>
      <c r="C3767" s="231">
        <v>93653385043</v>
      </c>
      <c r="D3767" s="231">
        <v>24911190846</v>
      </c>
      <c r="E3767" s="231">
        <v>24911190846</v>
      </c>
      <c r="F3767" s="232">
        <f t="shared" si="234"/>
        <v>80546187642</v>
      </c>
      <c r="G3767" s="233">
        <f t="shared" si="235"/>
        <v>53.762120996904329</v>
      </c>
      <c r="H3767" s="233">
        <f t="shared" si="232"/>
        <v>14.300374255823337</v>
      </c>
      <c r="I3767" s="233">
        <f t="shared" si="233"/>
        <v>14.300374255823337</v>
      </c>
    </row>
    <row r="3768" spans="1:9" s="2" customFormat="1" x14ac:dyDescent="0.2">
      <c r="A3768" s="185" t="s">
        <v>1108</v>
      </c>
      <c r="B3768" s="182">
        <v>154424117350</v>
      </c>
      <c r="C3768" s="182">
        <v>93653385043</v>
      </c>
      <c r="D3768" s="182">
        <v>24911190846</v>
      </c>
      <c r="E3768" s="182">
        <v>24911190846</v>
      </c>
      <c r="F3768" s="183">
        <f t="shared" si="234"/>
        <v>60770732307</v>
      </c>
      <c r="G3768" s="184">
        <f t="shared" si="235"/>
        <v>60.646864395369008</v>
      </c>
      <c r="H3768" s="184">
        <f t="shared" si="232"/>
        <v>16.131671188082073</v>
      </c>
      <c r="I3768" s="184">
        <f t="shared" si="233"/>
        <v>16.131671188082073</v>
      </c>
    </row>
    <row r="3769" spans="1:9" s="2" customFormat="1" x14ac:dyDescent="0.2">
      <c r="A3769" s="185" t="s">
        <v>1109</v>
      </c>
      <c r="B3769" s="182">
        <v>4841344212</v>
      </c>
      <c r="C3769" s="182">
        <v>0</v>
      </c>
      <c r="D3769" s="182">
        <v>0</v>
      </c>
      <c r="E3769" s="182">
        <v>0</v>
      </c>
      <c r="F3769" s="183">
        <f t="shared" si="234"/>
        <v>4841344212</v>
      </c>
      <c r="G3769" s="184">
        <f t="shared" si="235"/>
        <v>0</v>
      </c>
      <c r="H3769" s="184">
        <f t="shared" si="232"/>
        <v>0</v>
      </c>
      <c r="I3769" s="184">
        <f t="shared" si="233"/>
        <v>0</v>
      </c>
    </row>
    <row r="3770" spans="1:9" s="2" customFormat="1" x14ac:dyDescent="0.2">
      <c r="A3770" s="185" t="s">
        <v>1110</v>
      </c>
      <c r="B3770" s="182">
        <v>14934111123</v>
      </c>
      <c r="C3770" s="182">
        <v>0</v>
      </c>
      <c r="D3770" s="182">
        <v>0</v>
      </c>
      <c r="E3770" s="182">
        <v>0</v>
      </c>
      <c r="F3770" s="183">
        <f t="shared" si="234"/>
        <v>14934111123</v>
      </c>
      <c r="G3770" s="184">
        <f t="shared" si="235"/>
        <v>0</v>
      </c>
      <c r="H3770" s="184">
        <f t="shared" si="232"/>
        <v>0</v>
      </c>
      <c r="I3770" s="184">
        <f t="shared" si="233"/>
        <v>0</v>
      </c>
    </row>
    <row r="3771" spans="1:9" s="2" customFormat="1" x14ac:dyDescent="0.2">
      <c r="A3771" s="167" t="s">
        <v>1111</v>
      </c>
      <c r="B3771" s="231">
        <v>242069706153</v>
      </c>
      <c r="C3771" s="231">
        <v>41146856652.080002</v>
      </c>
      <c r="D3771" s="231">
        <v>24715589998.459999</v>
      </c>
      <c r="E3771" s="231">
        <v>24385118291.59</v>
      </c>
      <c r="F3771" s="232">
        <f t="shared" si="234"/>
        <v>200922849500.91998</v>
      </c>
      <c r="G3771" s="233">
        <f t="shared" si="235"/>
        <v>16.99793720824908</v>
      </c>
      <c r="H3771" s="233">
        <f t="shared" si="232"/>
        <v>10.210112777531331</v>
      </c>
      <c r="I3771" s="233">
        <f t="shared" si="233"/>
        <v>10.07359354424027</v>
      </c>
    </row>
    <row r="3772" spans="1:9" s="2" customFormat="1" x14ac:dyDescent="0.2">
      <c r="A3772" s="167" t="s">
        <v>109</v>
      </c>
      <c r="B3772" s="231">
        <v>241379000000</v>
      </c>
      <c r="C3772" s="231">
        <v>41146856652.080002</v>
      </c>
      <c r="D3772" s="231">
        <v>24715589998.459999</v>
      </c>
      <c r="E3772" s="231">
        <v>24385118291.59</v>
      </c>
      <c r="F3772" s="232">
        <f t="shared" si="234"/>
        <v>200232143347.91998</v>
      </c>
      <c r="G3772" s="233">
        <f t="shared" si="235"/>
        <v>17.046576815746192</v>
      </c>
      <c r="H3772" s="233">
        <f t="shared" si="232"/>
        <v>10.239329021356456</v>
      </c>
      <c r="I3772" s="233">
        <f t="shared" si="233"/>
        <v>10.102419138197606</v>
      </c>
    </row>
    <row r="3773" spans="1:9" s="2" customFormat="1" x14ac:dyDescent="0.2">
      <c r="A3773" s="167" t="s">
        <v>28</v>
      </c>
      <c r="B3773" s="231">
        <v>75530000000</v>
      </c>
      <c r="C3773" s="231">
        <v>20513832171</v>
      </c>
      <c r="D3773" s="231">
        <v>20509661243</v>
      </c>
      <c r="E3773" s="231">
        <v>20241777456</v>
      </c>
      <c r="F3773" s="232">
        <f t="shared" si="234"/>
        <v>55016167829</v>
      </c>
      <c r="G3773" s="233">
        <f t="shared" si="235"/>
        <v>27.159846645041707</v>
      </c>
      <c r="H3773" s="233">
        <f t="shared" si="232"/>
        <v>27.154324431351778</v>
      </c>
      <c r="I3773" s="233">
        <f t="shared" si="233"/>
        <v>26.799652397722763</v>
      </c>
    </row>
    <row r="3774" spans="1:9" s="2" customFormat="1" x14ac:dyDescent="0.2">
      <c r="A3774" s="185" t="s">
        <v>110</v>
      </c>
      <c r="B3774" s="182">
        <v>22442000000</v>
      </c>
      <c r="C3774" s="182">
        <v>7283614950</v>
      </c>
      <c r="D3774" s="182">
        <v>7281948283</v>
      </c>
      <c r="E3774" s="182">
        <v>7270233262</v>
      </c>
      <c r="F3774" s="183">
        <f t="shared" si="234"/>
        <v>15158385050</v>
      </c>
      <c r="G3774" s="184">
        <f t="shared" si="235"/>
        <v>32.455284511184388</v>
      </c>
      <c r="H3774" s="184">
        <f t="shared" si="232"/>
        <v>32.447857958292488</v>
      </c>
      <c r="I3774" s="184">
        <f t="shared" si="233"/>
        <v>32.395656634881028</v>
      </c>
    </row>
    <row r="3775" spans="1:9" s="2" customFormat="1" x14ac:dyDescent="0.2">
      <c r="A3775" s="228" t="s">
        <v>111</v>
      </c>
      <c r="B3775" s="229">
        <v>9052000000</v>
      </c>
      <c r="C3775" s="229">
        <v>2362036968</v>
      </c>
      <c r="D3775" s="229">
        <v>2362036968</v>
      </c>
      <c r="E3775" s="229">
        <v>2362036968</v>
      </c>
      <c r="F3775" s="230">
        <f t="shared" si="234"/>
        <v>6689963032</v>
      </c>
      <c r="G3775" s="191">
        <f t="shared" si="235"/>
        <v>26.094089350419797</v>
      </c>
      <c r="H3775" s="191">
        <f t="shared" si="232"/>
        <v>26.094089350419797</v>
      </c>
      <c r="I3775" s="191">
        <f t="shared" si="233"/>
        <v>26.094089350419797</v>
      </c>
    </row>
    <row r="3776" spans="1:9" s="2" customFormat="1" x14ac:dyDescent="0.2">
      <c r="A3776" s="228" t="s">
        <v>112</v>
      </c>
      <c r="B3776" s="229">
        <v>7411000000</v>
      </c>
      <c r="C3776" s="229">
        <v>2291081084</v>
      </c>
      <c r="D3776" s="229">
        <v>2291081084</v>
      </c>
      <c r="E3776" s="229">
        <v>2287536890</v>
      </c>
      <c r="F3776" s="230">
        <f t="shared" si="234"/>
        <v>5119918916</v>
      </c>
      <c r="G3776" s="191">
        <f t="shared" si="235"/>
        <v>30.914601052489544</v>
      </c>
      <c r="H3776" s="191">
        <f t="shared" si="232"/>
        <v>30.914601052489544</v>
      </c>
      <c r="I3776" s="191">
        <f t="shared" si="233"/>
        <v>30.866777627850496</v>
      </c>
    </row>
    <row r="3777" spans="1:9" s="2" customFormat="1" x14ac:dyDescent="0.2">
      <c r="A3777" s="185" t="s">
        <v>150</v>
      </c>
      <c r="B3777" s="182">
        <v>28312000000</v>
      </c>
      <c r="C3777" s="182">
        <v>6815769572</v>
      </c>
      <c r="D3777" s="182">
        <v>6814862513</v>
      </c>
      <c r="E3777" s="182">
        <v>6562237941</v>
      </c>
      <c r="F3777" s="183">
        <f t="shared" si="234"/>
        <v>21496230428</v>
      </c>
      <c r="G3777" s="184">
        <f t="shared" si="235"/>
        <v>24.073783455778468</v>
      </c>
      <c r="H3777" s="184">
        <f t="shared" si="232"/>
        <v>24.070579658801922</v>
      </c>
      <c r="I3777" s="184">
        <f t="shared" si="233"/>
        <v>23.178291681972308</v>
      </c>
    </row>
    <row r="3778" spans="1:9" s="2" customFormat="1" x14ac:dyDescent="0.2">
      <c r="A3778" s="228" t="s">
        <v>151</v>
      </c>
      <c r="B3778" s="229">
        <v>1110000000</v>
      </c>
      <c r="C3778" s="229">
        <v>94557557</v>
      </c>
      <c r="D3778" s="229">
        <v>94557557</v>
      </c>
      <c r="E3778" s="229">
        <v>94557557</v>
      </c>
      <c r="F3778" s="230">
        <f t="shared" si="234"/>
        <v>1015442443</v>
      </c>
      <c r="G3778" s="191">
        <f t="shared" si="235"/>
        <v>8.5186988288288283</v>
      </c>
      <c r="H3778" s="191">
        <f t="shared" si="232"/>
        <v>8.5186988288288283</v>
      </c>
      <c r="I3778" s="191">
        <f t="shared" si="233"/>
        <v>8.5186988288288283</v>
      </c>
    </row>
    <row r="3779" spans="1:9" s="2" customFormat="1" x14ac:dyDescent="0.2">
      <c r="A3779" s="185" t="s">
        <v>152</v>
      </c>
      <c r="B3779" s="182">
        <v>7203000000</v>
      </c>
      <c r="C3779" s="182">
        <v>1666772040</v>
      </c>
      <c r="D3779" s="182">
        <v>1665174838</v>
      </c>
      <c r="E3779" s="182">
        <v>1665174838</v>
      </c>
      <c r="F3779" s="183">
        <f t="shared" si="234"/>
        <v>5536227960</v>
      </c>
      <c r="G3779" s="184">
        <f t="shared" si="235"/>
        <v>23.139970012494793</v>
      </c>
      <c r="H3779" s="184">
        <f t="shared" si="232"/>
        <v>23.11779589060114</v>
      </c>
      <c r="I3779" s="184">
        <f t="shared" si="233"/>
        <v>23.11779589060114</v>
      </c>
    </row>
    <row r="3780" spans="1:9" s="2" customFormat="1" x14ac:dyDescent="0.2">
      <c r="A3780" s="171" t="s">
        <v>29</v>
      </c>
      <c r="B3780" s="172">
        <v>35789201177</v>
      </c>
      <c r="C3780" s="172">
        <v>20035894572.080002</v>
      </c>
      <c r="D3780" s="172">
        <v>3617597007.46</v>
      </c>
      <c r="E3780" s="172">
        <v>3560586142.5900002</v>
      </c>
      <c r="F3780" s="173">
        <f t="shared" si="234"/>
        <v>15753306604.919998</v>
      </c>
      <c r="G3780" s="174">
        <f t="shared" si="235"/>
        <v>55.983072863207994</v>
      </c>
      <c r="H3780" s="174">
        <f t="shared" si="232"/>
        <v>10.108068603064703</v>
      </c>
      <c r="I3780" s="174">
        <f t="shared" si="233"/>
        <v>9.9487723265480934</v>
      </c>
    </row>
    <row r="3781" spans="1:9" s="2" customFormat="1" x14ac:dyDescent="0.2">
      <c r="A3781" s="185" t="s">
        <v>113</v>
      </c>
      <c r="B3781" s="182">
        <v>35789201177</v>
      </c>
      <c r="C3781" s="182">
        <v>20035894572.080002</v>
      </c>
      <c r="D3781" s="182">
        <v>3617597007.46</v>
      </c>
      <c r="E3781" s="182">
        <v>3560586142.5900002</v>
      </c>
      <c r="F3781" s="183">
        <f t="shared" si="234"/>
        <v>15753306604.919998</v>
      </c>
      <c r="G3781" s="184">
        <f t="shared" si="235"/>
        <v>55.983072863207994</v>
      </c>
      <c r="H3781" s="184">
        <f t="shared" si="232"/>
        <v>10.108068603064703</v>
      </c>
      <c r="I3781" s="184">
        <f t="shared" si="233"/>
        <v>9.9487723265480934</v>
      </c>
    </row>
    <row r="3782" spans="1:9" s="2" customFormat="1" x14ac:dyDescent="0.2">
      <c r="A3782" s="171" t="s">
        <v>30</v>
      </c>
      <c r="B3782" s="172">
        <v>127474798823</v>
      </c>
      <c r="C3782" s="172">
        <v>571711664</v>
      </c>
      <c r="D3782" s="172">
        <v>562913503</v>
      </c>
      <c r="E3782" s="172">
        <v>561924982</v>
      </c>
      <c r="F3782" s="173">
        <f t="shared" si="234"/>
        <v>126903087159</v>
      </c>
      <c r="G3782" s="174">
        <f t="shared" si="235"/>
        <v>0.44848995195813351</v>
      </c>
      <c r="H3782" s="174">
        <f t="shared" si="232"/>
        <v>0.44158806932624456</v>
      </c>
      <c r="I3782" s="174">
        <f t="shared" si="233"/>
        <v>0.44081260546269879</v>
      </c>
    </row>
    <row r="3783" spans="1:9" s="2" customFormat="1" x14ac:dyDescent="0.2">
      <c r="A3783" s="228" t="s">
        <v>115</v>
      </c>
      <c r="B3783" s="229">
        <v>24015320587</v>
      </c>
      <c r="C3783" s="229">
        <v>0</v>
      </c>
      <c r="D3783" s="229">
        <v>0</v>
      </c>
      <c r="E3783" s="229">
        <v>0</v>
      </c>
      <c r="F3783" s="230">
        <f t="shared" si="234"/>
        <v>24015320587</v>
      </c>
      <c r="G3783" s="191">
        <f t="shared" si="235"/>
        <v>0</v>
      </c>
      <c r="H3783" s="191">
        <f t="shared" ref="H3783:H3846" si="236">IFERROR(IF(D3783&gt;0,+D3783/B3783*100,0),0)</f>
        <v>0</v>
      </c>
      <c r="I3783" s="191">
        <f t="shared" ref="I3783:I3846" si="237">IFERROR(IF(E3783&gt;0,+E3783/B3783*100,0),0)</f>
        <v>0</v>
      </c>
    </row>
    <row r="3784" spans="1:9" s="2" customFormat="1" x14ac:dyDescent="0.2">
      <c r="A3784" s="228" t="s">
        <v>118</v>
      </c>
      <c r="B3784" s="229">
        <v>400000000</v>
      </c>
      <c r="C3784" s="229">
        <v>80069194</v>
      </c>
      <c r="D3784" s="229">
        <v>71271033</v>
      </c>
      <c r="E3784" s="229">
        <v>70990926</v>
      </c>
      <c r="F3784" s="230">
        <f t="shared" si="234"/>
        <v>319930806</v>
      </c>
      <c r="G3784" s="191">
        <f t="shared" si="235"/>
        <v>20.017298499999999</v>
      </c>
      <c r="H3784" s="191">
        <f t="shared" si="236"/>
        <v>17.817758249999997</v>
      </c>
      <c r="I3784" s="191">
        <f t="shared" si="237"/>
        <v>17.7477315</v>
      </c>
    </row>
    <row r="3785" spans="1:9" s="2" customFormat="1" x14ac:dyDescent="0.2">
      <c r="A3785" s="228" t="s">
        <v>1662</v>
      </c>
      <c r="B3785" s="229">
        <v>102804478236</v>
      </c>
      <c r="C3785" s="229">
        <v>491642470</v>
      </c>
      <c r="D3785" s="229">
        <v>491642470</v>
      </c>
      <c r="E3785" s="229">
        <v>490934056</v>
      </c>
      <c r="F3785" s="230">
        <f t="shared" ref="F3785:F3848" si="238">+B3785-C3785</f>
        <v>102312835766</v>
      </c>
      <c r="G3785" s="191">
        <f t="shared" ref="G3785:G3848" si="239">IFERROR(IF(C3785&gt;0,+C3785/B3785*100,0),0)</f>
        <v>0.47823059698953563</v>
      </c>
      <c r="H3785" s="191">
        <f t="shared" si="236"/>
        <v>0.47823059698953563</v>
      </c>
      <c r="I3785" s="191">
        <f t="shared" si="237"/>
        <v>0.47754150833099129</v>
      </c>
    </row>
    <row r="3786" spans="1:9" s="2" customFormat="1" x14ac:dyDescent="0.2">
      <c r="A3786" s="185" t="s">
        <v>124</v>
      </c>
      <c r="B3786" s="182">
        <v>255000000</v>
      </c>
      <c r="C3786" s="182">
        <v>0</v>
      </c>
      <c r="D3786" s="182">
        <v>0</v>
      </c>
      <c r="E3786" s="182">
        <v>0</v>
      </c>
      <c r="F3786" s="183">
        <f t="shared" si="238"/>
        <v>255000000</v>
      </c>
      <c r="G3786" s="184">
        <f t="shared" si="239"/>
        <v>0</v>
      </c>
      <c r="H3786" s="184">
        <f t="shared" si="236"/>
        <v>0</v>
      </c>
      <c r="I3786" s="184">
        <f t="shared" si="237"/>
        <v>0</v>
      </c>
    </row>
    <row r="3787" spans="1:9" s="2" customFormat="1" x14ac:dyDescent="0.2">
      <c r="A3787" s="167" t="s">
        <v>33</v>
      </c>
      <c r="B3787" s="231">
        <v>2585000000</v>
      </c>
      <c r="C3787" s="231">
        <v>25418245</v>
      </c>
      <c r="D3787" s="231">
        <v>25418245</v>
      </c>
      <c r="E3787" s="231">
        <v>20829711</v>
      </c>
      <c r="F3787" s="232">
        <f t="shared" si="238"/>
        <v>2559581755</v>
      </c>
      <c r="G3787" s="233">
        <f t="shared" si="239"/>
        <v>0.98329767891682773</v>
      </c>
      <c r="H3787" s="233">
        <f t="shared" si="236"/>
        <v>0.98329767891682773</v>
      </c>
      <c r="I3787" s="233">
        <f t="shared" si="237"/>
        <v>0.80579152804642162</v>
      </c>
    </row>
    <row r="3788" spans="1:9" s="2" customFormat="1" x14ac:dyDescent="0.2">
      <c r="A3788" s="185" t="s">
        <v>380</v>
      </c>
      <c r="B3788" s="182">
        <v>2585000000</v>
      </c>
      <c r="C3788" s="182">
        <v>25418245</v>
      </c>
      <c r="D3788" s="182">
        <v>25418245</v>
      </c>
      <c r="E3788" s="182">
        <v>20829711</v>
      </c>
      <c r="F3788" s="183">
        <f t="shared" si="238"/>
        <v>2559581755</v>
      </c>
      <c r="G3788" s="184">
        <f t="shared" si="239"/>
        <v>0.98329767891682773</v>
      </c>
      <c r="H3788" s="184">
        <f t="shared" si="236"/>
        <v>0.98329767891682773</v>
      </c>
      <c r="I3788" s="184">
        <f t="shared" si="237"/>
        <v>0.80579152804642162</v>
      </c>
    </row>
    <row r="3789" spans="1:9" s="2" customFormat="1" x14ac:dyDescent="0.2">
      <c r="A3789" s="167" t="s">
        <v>131</v>
      </c>
      <c r="B3789" s="231">
        <v>690706153</v>
      </c>
      <c r="C3789" s="231">
        <v>0</v>
      </c>
      <c r="D3789" s="231">
        <v>0</v>
      </c>
      <c r="E3789" s="231">
        <v>0</v>
      </c>
      <c r="F3789" s="232">
        <f t="shared" si="238"/>
        <v>690706153</v>
      </c>
      <c r="G3789" s="233">
        <f t="shared" si="239"/>
        <v>0</v>
      </c>
      <c r="H3789" s="233">
        <f t="shared" si="236"/>
        <v>0</v>
      </c>
      <c r="I3789" s="233">
        <f t="shared" si="237"/>
        <v>0</v>
      </c>
    </row>
    <row r="3790" spans="1:9" s="2" customFormat="1" x14ac:dyDescent="0.2">
      <c r="A3790" s="167" t="s">
        <v>1659</v>
      </c>
      <c r="B3790" s="231">
        <v>690706153</v>
      </c>
      <c r="C3790" s="231">
        <v>0</v>
      </c>
      <c r="D3790" s="231">
        <v>0</v>
      </c>
      <c r="E3790" s="231">
        <v>0</v>
      </c>
      <c r="F3790" s="232">
        <f t="shared" si="238"/>
        <v>690706153</v>
      </c>
      <c r="G3790" s="233">
        <f t="shared" si="239"/>
        <v>0</v>
      </c>
      <c r="H3790" s="233">
        <f t="shared" si="236"/>
        <v>0</v>
      </c>
      <c r="I3790" s="233">
        <f t="shared" si="237"/>
        <v>0</v>
      </c>
    </row>
    <row r="3791" spans="1:9" s="2" customFormat="1" x14ac:dyDescent="0.2">
      <c r="A3791" s="228" t="s">
        <v>1112</v>
      </c>
      <c r="B3791" s="229">
        <v>690706153</v>
      </c>
      <c r="C3791" s="229">
        <v>0</v>
      </c>
      <c r="D3791" s="229">
        <v>0</v>
      </c>
      <c r="E3791" s="229">
        <v>0</v>
      </c>
      <c r="F3791" s="230">
        <f t="shared" si="238"/>
        <v>690706153</v>
      </c>
      <c r="G3791" s="191">
        <f t="shared" si="239"/>
        <v>0</v>
      </c>
      <c r="H3791" s="191">
        <f t="shared" si="236"/>
        <v>0</v>
      </c>
      <c r="I3791" s="191">
        <f t="shared" si="237"/>
        <v>0</v>
      </c>
    </row>
    <row r="3792" spans="1:9" s="2" customFormat="1" x14ac:dyDescent="0.2">
      <c r="A3792" s="167" t="s">
        <v>1113</v>
      </c>
      <c r="B3792" s="231">
        <v>216282549805</v>
      </c>
      <c r="C3792" s="231">
        <v>71000583980.850006</v>
      </c>
      <c r="D3792" s="231">
        <v>20426035419.5</v>
      </c>
      <c r="E3792" s="231">
        <v>20426035419.5</v>
      </c>
      <c r="F3792" s="232">
        <f t="shared" si="238"/>
        <v>145281965824.14999</v>
      </c>
      <c r="G3792" s="233">
        <f t="shared" si="239"/>
        <v>32.827698787934587</v>
      </c>
      <c r="H3792" s="233">
        <f t="shared" si="236"/>
        <v>9.444143985687278</v>
      </c>
      <c r="I3792" s="233">
        <f t="shared" si="237"/>
        <v>9.444143985687278</v>
      </c>
    </row>
    <row r="3793" spans="1:9" s="2" customFormat="1" x14ac:dyDescent="0.2">
      <c r="A3793" s="171" t="s">
        <v>109</v>
      </c>
      <c r="B3793" s="172">
        <v>80764416835</v>
      </c>
      <c r="C3793" s="172">
        <v>42588937740.849998</v>
      </c>
      <c r="D3793" s="172">
        <v>20426035419.5</v>
      </c>
      <c r="E3793" s="172">
        <v>20426035419.5</v>
      </c>
      <c r="F3793" s="173">
        <f t="shared" si="238"/>
        <v>38175479094.150002</v>
      </c>
      <c r="G3793" s="174">
        <f t="shared" si="239"/>
        <v>52.732303915297628</v>
      </c>
      <c r="H3793" s="174">
        <f t="shared" si="236"/>
        <v>25.290884550345925</v>
      </c>
      <c r="I3793" s="174">
        <f t="shared" si="237"/>
        <v>25.290884550345925</v>
      </c>
    </row>
    <row r="3794" spans="1:9" s="2" customFormat="1" x14ac:dyDescent="0.2">
      <c r="A3794" s="167" t="s">
        <v>29</v>
      </c>
      <c r="B3794" s="231">
        <v>58166910000</v>
      </c>
      <c r="C3794" s="231">
        <v>41703187984.470001</v>
      </c>
      <c r="D3794" s="231">
        <v>19542782213.119999</v>
      </c>
      <c r="E3794" s="231">
        <v>19542782213.119999</v>
      </c>
      <c r="F3794" s="232">
        <f t="shared" si="238"/>
        <v>16463722015.529999</v>
      </c>
      <c r="G3794" s="233">
        <f t="shared" si="239"/>
        <v>71.695725257659376</v>
      </c>
      <c r="H3794" s="233">
        <f t="shared" si="236"/>
        <v>33.597765831329184</v>
      </c>
      <c r="I3794" s="233">
        <f t="shared" si="237"/>
        <v>33.597765831329184</v>
      </c>
    </row>
    <row r="3795" spans="1:9" s="2" customFormat="1" x14ac:dyDescent="0.2">
      <c r="A3795" s="185" t="s">
        <v>113</v>
      </c>
      <c r="B3795" s="182">
        <v>58166910000</v>
      </c>
      <c r="C3795" s="182">
        <v>41703187984.470001</v>
      </c>
      <c r="D3795" s="182">
        <v>19542782213.119999</v>
      </c>
      <c r="E3795" s="182">
        <v>19542782213.119999</v>
      </c>
      <c r="F3795" s="183">
        <f t="shared" si="238"/>
        <v>16463722015.529999</v>
      </c>
      <c r="G3795" s="184">
        <f t="shared" si="239"/>
        <v>71.695725257659376</v>
      </c>
      <c r="H3795" s="184">
        <f t="shared" si="236"/>
        <v>33.597765831329184</v>
      </c>
      <c r="I3795" s="184">
        <f t="shared" si="237"/>
        <v>33.597765831329184</v>
      </c>
    </row>
    <row r="3796" spans="1:9" s="2" customFormat="1" x14ac:dyDescent="0.2">
      <c r="A3796" s="171" t="s">
        <v>30</v>
      </c>
      <c r="B3796" s="172">
        <v>20476985584</v>
      </c>
      <c r="C3796" s="172">
        <v>0</v>
      </c>
      <c r="D3796" s="172">
        <v>0</v>
      </c>
      <c r="E3796" s="172">
        <v>0</v>
      </c>
      <c r="F3796" s="173">
        <f t="shared" si="238"/>
        <v>20476985584</v>
      </c>
      <c r="G3796" s="174">
        <f t="shared" si="239"/>
        <v>0</v>
      </c>
      <c r="H3796" s="174">
        <f t="shared" si="236"/>
        <v>0</v>
      </c>
      <c r="I3796" s="174">
        <f t="shared" si="237"/>
        <v>0</v>
      </c>
    </row>
    <row r="3797" spans="1:9" s="2" customFormat="1" x14ac:dyDescent="0.2">
      <c r="A3797" s="185" t="s">
        <v>115</v>
      </c>
      <c r="B3797" s="182">
        <v>20000000000</v>
      </c>
      <c r="C3797" s="182">
        <v>0</v>
      </c>
      <c r="D3797" s="182">
        <v>0</v>
      </c>
      <c r="E3797" s="182">
        <v>0</v>
      </c>
      <c r="F3797" s="183">
        <f t="shared" si="238"/>
        <v>20000000000</v>
      </c>
      <c r="G3797" s="184">
        <f t="shared" si="239"/>
        <v>0</v>
      </c>
      <c r="H3797" s="184">
        <f t="shared" si="236"/>
        <v>0</v>
      </c>
      <c r="I3797" s="184">
        <f t="shared" si="237"/>
        <v>0</v>
      </c>
    </row>
    <row r="3798" spans="1:9" s="2" customFormat="1" x14ac:dyDescent="0.2">
      <c r="A3798" s="228" t="s">
        <v>124</v>
      </c>
      <c r="B3798" s="229">
        <v>476985584</v>
      </c>
      <c r="C3798" s="229">
        <v>0</v>
      </c>
      <c r="D3798" s="229">
        <v>0</v>
      </c>
      <c r="E3798" s="229">
        <v>0</v>
      </c>
      <c r="F3798" s="230">
        <f t="shared" si="238"/>
        <v>476985584</v>
      </c>
      <c r="G3798" s="191">
        <f t="shared" si="239"/>
        <v>0</v>
      </c>
      <c r="H3798" s="191">
        <f t="shared" si="236"/>
        <v>0</v>
      </c>
      <c r="I3798" s="191">
        <f t="shared" si="237"/>
        <v>0</v>
      </c>
    </row>
    <row r="3799" spans="1:9" s="2" customFormat="1" x14ac:dyDescent="0.2">
      <c r="A3799" s="171" t="s">
        <v>127</v>
      </c>
      <c r="B3799" s="172">
        <v>2120521251</v>
      </c>
      <c r="C3799" s="172">
        <v>885749756.38</v>
      </c>
      <c r="D3799" s="172">
        <v>883253206.38</v>
      </c>
      <c r="E3799" s="172">
        <v>883253206.38</v>
      </c>
      <c r="F3799" s="173">
        <f t="shared" si="238"/>
        <v>1234771494.6199999</v>
      </c>
      <c r="G3799" s="174">
        <f t="shared" si="239"/>
        <v>41.770378672804917</v>
      </c>
      <c r="H3799" s="174">
        <f t="shared" si="236"/>
        <v>41.652645827693242</v>
      </c>
      <c r="I3799" s="174">
        <f t="shared" si="237"/>
        <v>41.652645827693242</v>
      </c>
    </row>
    <row r="3800" spans="1:9" s="2" customFormat="1" x14ac:dyDescent="0.2">
      <c r="A3800" s="228" t="s">
        <v>128</v>
      </c>
      <c r="B3800" s="229">
        <v>1771100000</v>
      </c>
      <c r="C3800" s="229">
        <v>885749756.38</v>
      </c>
      <c r="D3800" s="229">
        <v>883253206.38</v>
      </c>
      <c r="E3800" s="229">
        <v>883253206.38</v>
      </c>
      <c r="F3800" s="230">
        <f t="shared" si="238"/>
        <v>885350243.62</v>
      </c>
      <c r="G3800" s="191">
        <f t="shared" si="239"/>
        <v>50.011278661848571</v>
      </c>
      <c r="H3800" s="191">
        <f t="shared" si="236"/>
        <v>49.870318241770647</v>
      </c>
      <c r="I3800" s="191">
        <f t="shared" si="237"/>
        <v>49.870318241770647</v>
      </c>
    </row>
    <row r="3801" spans="1:9" s="2" customFormat="1" x14ac:dyDescent="0.2">
      <c r="A3801" s="185" t="s">
        <v>130</v>
      </c>
      <c r="B3801" s="182">
        <v>312594364</v>
      </c>
      <c r="C3801" s="182">
        <v>0</v>
      </c>
      <c r="D3801" s="182">
        <v>0</v>
      </c>
      <c r="E3801" s="182">
        <v>0</v>
      </c>
      <c r="F3801" s="183">
        <f t="shared" si="238"/>
        <v>312594364</v>
      </c>
      <c r="G3801" s="184">
        <f t="shared" si="239"/>
        <v>0</v>
      </c>
      <c r="H3801" s="184">
        <f t="shared" si="236"/>
        <v>0</v>
      </c>
      <c r="I3801" s="184">
        <f t="shared" si="237"/>
        <v>0</v>
      </c>
    </row>
    <row r="3802" spans="1:9" s="2" customFormat="1" x14ac:dyDescent="0.2">
      <c r="A3802" s="228" t="s">
        <v>350</v>
      </c>
      <c r="B3802" s="229">
        <v>36826887</v>
      </c>
      <c r="C3802" s="229">
        <v>0</v>
      </c>
      <c r="D3802" s="229">
        <v>0</v>
      </c>
      <c r="E3802" s="229">
        <v>0</v>
      </c>
      <c r="F3802" s="230">
        <f t="shared" si="238"/>
        <v>36826887</v>
      </c>
      <c r="G3802" s="191">
        <f t="shared" si="239"/>
        <v>0</v>
      </c>
      <c r="H3802" s="191">
        <f t="shared" si="236"/>
        <v>0</v>
      </c>
      <c r="I3802" s="191">
        <f t="shared" si="237"/>
        <v>0</v>
      </c>
    </row>
    <row r="3803" spans="1:9" s="2" customFormat="1" x14ac:dyDescent="0.2">
      <c r="A3803" s="167" t="s">
        <v>131</v>
      </c>
      <c r="B3803" s="231">
        <v>135518132970</v>
      </c>
      <c r="C3803" s="231">
        <v>28411646240</v>
      </c>
      <c r="D3803" s="231">
        <v>0</v>
      </c>
      <c r="E3803" s="231">
        <v>0</v>
      </c>
      <c r="F3803" s="232">
        <f t="shared" si="238"/>
        <v>107106486730</v>
      </c>
      <c r="G3803" s="233">
        <f t="shared" si="239"/>
        <v>20.965198986536777</v>
      </c>
      <c r="H3803" s="233">
        <f t="shared" si="236"/>
        <v>0</v>
      </c>
      <c r="I3803" s="233">
        <f t="shared" si="237"/>
        <v>0</v>
      </c>
    </row>
    <row r="3804" spans="1:9" s="2" customFormat="1" x14ac:dyDescent="0.2">
      <c r="A3804" s="167" t="s">
        <v>1659</v>
      </c>
      <c r="B3804" s="231">
        <v>135518132970</v>
      </c>
      <c r="C3804" s="231">
        <v>28411646240</v>
      </c>
      <c r="D3804" s="231">
        <v>0</v>
      </c>
      <c r="E3804" s="231">
        <v>0</v>
      </c>
      <c r="F3804" s="232">
        <f t="shared" si="238"/>
        <v>107106486730</v>
      </c>
      <c r="G3804" s="233">
        <f t="shared" si="239"/>
        <v>20.965198986536777</v>
      </c>
      <c r="H3804" s="233">
        <f t="shared" si="236"/>
        <v>0</v>
      </c>
      <c r="I3804" s="233">
        <f t="shared" si="237"/>
        <v>0</v>
      </c>
    </row>
    <row r="3805" spans="1:9" s="2" customFormat="1" x14ac:dyDescent="0.2">
      <c r="A3805" s="185" t="s">
        <v>1110</v>
      </c>
      <c r="B3805" s="182">
        <v>10719174518</v>
      </c>
      <c r="C3805" s="182">
        <v>0</v>
      </c>
      <c r="D3805" s="182">
        <v>0</v>
      </c>
      <c r="E3805" s="182">
        <v>0</v>
      </c>
      <c r="F3805" s="183">
        <f t="shared" si="238"/>
        <v>10719174518</v>
      </c>
      <c r="G3805" s="184">
        <f t="shared" si="239"/>
        <v>0</v>
      </c>
      <c r="H3805" s="184">
        <f t="shared" si="236"/>
        <v>0</v>
      </c>
      <c r="I3805" s="184">
        <f t="shared" si="237"/>
        <v>0</v>
      </c>
    </row>
    <row r="3806" spans="1:9" s="2" customFormat="1" x14ac:dyDescent="0.2">
      <c r="A3806" s="185" t="s">
        <v>1114</v>
      </c>
      <c r="B3806" s="182">
        <v>6466102825</v>
      </c>
      <c r="C3806" s="182">
        <v>0</v>
      </c>
      <c r="D3806" s="182">
        <v>0</v>
      </c>
      <c r="E3806" s="182">
        <v>0</v>
      </c>
      <c r="F3806" s="183">
        <f t="shared" si="238"/>
        <v>6466102825</v>
      </c>
      <c r="G3806" s="184">
        <f t="shared" si="239"/>
        <v>0</v>
      </c>
      <c r="H3806" s="184">
        <f t="shared" si="236"/>
        <v>0</v>
      </c>
      <c r="I3806" s="184">
        <f t="shared" si="237"/>
        <v>0</v>
      </c>
    </row>
    <row r="3807" spans="1:9" s="2" customFormat="1" x14ac:dyDescent="0.2">
      <c r="A3807" s="228" t="s">
        <v>1115</v>
      </c>
      <c r="B3807" s="229">
        <v>6523730185</v>
      </c>
      <c r="C3807" s="229">
        <v>0</v>
      </c>
      <c r="D3807" s="229">
        <v>0</v>
      </c>
      <c r="E3807" s="229">
        <v>0</v>
      </c>
      <c r="F3807" s="230">
        <f t="shared" si="238"/>
        <v>6523730185</v>
      </c>
      <c r="G3807" s="191">
        <f t="shared" si="239"/>
        <v>0</v>
      </c>
      <c r="H3807" s="191">
        <f t="shared" si="236"/>
        <v>0</v>
      </c>
      <c r="I3807" s="191">
        <f t="shared" si="237"/>
        <v>0</v>
      </c>
    </row>
    <row r="3808" spans="1:9" s="2" customFormat="1" x14ac:dyDescent="0.2">
      <c r="A3808" s="185" t="s">
        <v>1116</v>
      </c>
      <c r="B3808" s="182">
        <v>5545407747</v>
      </c>
      <c r="C3808" s="182">
        <v>0</v>
      </c>
      <c r="D3808" s="182">
        <v>0</v>
      </c>
      <c r="E3808" s="182">
        <v>0</v>
      </c>
      <c r="F3808" s="183">
        <f t="shared" si="238"/>
        <v>5545407747</v>
      </c>
      <c r="G3808" s="184">
        <f t="shared" si="239"/>
        <v>0</v>
      </c>
      <c r="H3808" s="184">
        <f t="shared" si="236"/>
        <v>0</v>
      </c>
      <c r="I3808" s="184">
        <f t="shared" si="237"/>
        <v>0</v>
      </c>
    </row>
    <row r="3809" spans="1:9" s="2" customFormat="1" x14ac:dyDescent="0.2">
      <c r="A3809" s="185" t="s">
        <v>1117</v>
      </c>
      <c r="B3809" s="182">
        <v>3192262258</v>
      </c>
      <c r="C3809" s="182">
        <v>0</v>
      </c>
      <c r="D3809" s="182">
        <v>0</v>
      </c>
      <c r="E3809" s="182">
        <v>0</v>
      </c>
      <c r="F3809" s="183">
        <f t="shared" si="238"/>
        <v>3192262258</v>
      </c>
      <c r="G3809" s="184">
        <f t="shared" si="239"/>
        <v>0</v>
      </c>
      <c r="H3809" s="184">
        <f t="shared" si="236"/>
        <v>0</v>
      </c>
      <c r="I3809" s="184">
        <f t="shared" si="237"/>
        <v>0</v>
      </c>
    </row>
    <row r="3810" spans="1:9" s="2" customFormat="1" x14ac:dyDescent="0.2">
      <c r="A3810" s="185" t="s">
        <v>1118</v>
      </c>
      <c r="B3810" s="182">
        <v>2358397693</v>
      </c>
      <c r="C3810" s="182">
        <v>0</v>
      </c>
      <c r="D3810" s="182">
        <v>0</v>
      </c>
      <c r="E3810" s="182">
        <v>0</v>
      </c>
      <c r="F3810" s="183">
        <f t="shared" si="238"/>
        <v>2358397693</v>
      </c>
      <c r="G3810" s="184">
        <f t="shared" si="239"/>
        <v>0</v>
      </c>
      <c r="H3810" s="184">
        <f t="shared" si="236"/>
        <v>0</v>
      </c>
      <c r="I3810" s="184">
        <f t="shared" si="237"/>
        <v>0</v>
      </c>
    </row>
    <row r="3811" spans="1:9" s="2" customFormat="1" x14ac:dyDescent="0.2">
      <c r="A3811" s="228" t="s">
        <v>1119</v>
      </c>
      <c r="B3811" s="229">
        <v>4980831756</v>
      </c>
      <c r="C3811" s="229">
        <v>0</v>
      </c>
      <c r="D3811" s="229">
        <v>0</v>
      </c>
      <c r="E3811" s="229">
        <v>0</v>
      </c>
      <c r="F3811" s="230">
        <f t="shared" si="238"/>
        <v>4980831756</v>
      </c>
      <c r="G3811" s="191">
        <f t="shared" si="239"/>
        <v>0</v>
      </c>
      <c r="H3811" s="191">
        <f t="shared" si="236"/>
        <v>0</v>
      </c>
      <c r="I3811" s="191">
        <f t="shared" si="237"/>
        <v>0</v>
      </c>
    </row>
    <row r="3812" spans="1:9" s="2" customFormat="1" x14ac:dyDescent="0.2">
      <c r="A3812" s="228" t="s">
        <v>1120</v>
      </c>
      <c r="B3812" s="229">
        <v>2626680220</v>
      </c>
      <c r="C3812" s="229">
        <v>0</v>
      </c>
      <c r="D3812" s="229">
        <v>0</v>
      </c>
      <c r="E3812" s="229">
        <v>0</v>
      </c>
      <c r="F3812" s="230">
        <f t="shared" si="238"/>
        <v>2626680220</v>
      </c>
      <c r="G3812" s="191">
        <f t="shared" si="239"/>
        <v>0</v>
      </c>
      <c r="H3812" s="191">
        <f t="shared" si="236"/>
        <v>0</v>
      </c>
      <c r="I3812" s="191">
        <f t="shared" si="237"/>
        <v>0</v>
      </c>
    </row>
    <row r="3813" spans="1:9" s="2" customFormat="1" x14ac:dyDescent="0.2">
      <c r="A3813" s="185" t="s">
        <v>1121</v>
      </c>
      <c r="B3813" s="182">
        <v>2343785703</v>
      </c>
      <c r="C3813" s="182">
        <v>0</v>
      </c>
      <c r="D3813" s="182">
        <v>0</v>
      </c>
      <c r="E3813" s="182">
        <v>0</v>
      </c>
      <c r="F3813" s="183">
        <f t="shared" si="238"/>
        <v>2343785703</v>
      </c>
      <c r="G3813" s="184">
        <f t="shared" si="239"/>
        <v>0</v>
      </c>
      <c r="H3813" s="184">
        <f t="shared" si="236"/>
        <v>0</v>
      </c>
      <c r="I3813" s="184">
        <f t="shared" si="237"/>
        <v>0</v>
      </c>
    </row>
    <row r="3814" spans="1:9" s="2" customFormat="1" x14ac:dyDescent="0.2">
      <c r="A3814" s="185" t="s">
        <v>1122</v>
      </c>
      <c r="B3814" s="182">
        <v>3500000000</v>
      </c>
      <c r="C3814" s="182">
        <v>0</v>
      </c>
      <c r="D3814" s="182">
        <v>0</v>
      </c>
      <c r="E3814" s="182">
        <v>0</v>
      </c>
      <c r="F3814" s="183">
        <f t="shared" si="238"/>
        <v>3500000000</v>
      </c>
      <c r="G3814" s="184">
        <f t="shared" si="239"/>
        <v>0</v>
      </c>
      <c r="H3814" s="184">
        <f t="shared" si="236"/>
        <v>0</v>
      </c>
      <c r="I3814" s="184">
        <f t="shared" si="237"/>
        <v>0</v>
      </c>
    </row>
    <row r="3815" spans="1:9" s="2" customFormat="1" x14ac:dyDescent="0.2">
      <c r="A3815" s="185" t="s">
        <v>1123</v>
      </c>
      <c r="B3815" s="182">
        <v>2559000000</v>
      </c>
      <c r="C3815" s="182">
        <v>0</v>
      </c>
      <c r="D3815" s="182">
        <v>0</v>
      </c>
      <c r="E3815" s="182">
        <v>0</v>
      </c>
      <c r="F3815" s="183">
        <f t="shared" si="238"/>
        <v>2559000000</v>
      </c>
      <c r="G3815" s="184">
        <f t="shared" si="239"/>
        <v>0</v>
      </c>
      <c r="H3815" s="184">
        <f t="shared" si="236"/>
        <v>0</v>
      </c>
      <c r="I3815" s="184">
        <f t="shared" si="237"/>
        <v>0</v>
      </c>
    </row>
    <row r="3816" spans="1:9" s="2" customFormat="1" x14ac:dyDescent="0.2">
      <c r="A3816" s="185" t="s">
        <v>1124</v>
      </c>
      <c r="B3816" s="182">
        <v>14620000000</v>
      </c>
      <c r="C3816" s="182">
        <v>0</v>
      </c>
      <c r="D3816" s="182">
        <v>0</v>
      </c>
      <c r="E3816" s="182">
        <v>0</v>
      </c>
      <c r="F3816" s="183">
        <f t="shared" si="238"/>
        <v>14620000000</v>
      </c>
      <c r="G3816" s="184">
        <f t="shared" si="239"/>
        <v>0</v>
      </c>
      <c r="H3816" s="184">
        <f t="shared" si="236"/>
        <v>0</v>
      </c>
      <c r="I3816" s="184">
        <f t="shared" si="237"/>
        <v>0</v>
      </c>
    </row>
    <row r="3817" spans="1:9" s="2" customFormat="1" x14ac:dyDescent="0.2">
      <c r="A3817" s="185" t="s">
        <v>1125</v>
      </c>
      <c r="B3817" s="182">
        <v>2766161663</v>
      </c>
      <c r="C3817" s="182">
        <v>0</v>
      </c>
      <c r="D3817" s="182">
        <v>0</v>
      </c>
      <c r="E3817" s="182">
        <v>0</v>
      </c>
      <c r="F3817" s="183">
        <f t="shared" si="238"/>
        <v>2766161663</v>
      </c>
      <c r="G3817" s="184">
        <f t="shared" si="239"/>
        <v>0</v>
      </c>
      <c r="H3817" s="184">
        <f t="shared" si="236"/>
        <v>0</v>
      </c>
      <c r="I3817" s="184">
        <f t="shared" si="237"/>
        <v>0</v>
      </c>
    </row>
    <row r="3818" spans="1:9" s="2" customFormat="1" x14ac:dyDescent="0.2">
      <c r="A3818" s="185" t="s">
        <v>1126</v>
      </c>
      <c r="B3818" s="182">
        <v>12166858246</v>
      </c>
      <c r="C3818" s="182">
        <v>0</v>
      </c>
      <c r="D3818" s="182">
        <v>0</v>
      </c>
      <c r="E3818" s="182">
        <v>0</v>
      </c>
      <c r="F3818" s="183">
        <f t="shared" si="238"/>
        <v>12166858246</v>
      </c>
      <c r="G3818" s="184">
        <f t="shared" si="239"/>
        <v>0</v>
      </c>
      <c r="H3818" s="184">
        <f t="shared" si="236"/>
        <v>0</v>
      </c>
      <c r="I3818" s="184">
        <f t="shared" si="237"/>
        <v>0</v>
      </c>
    </row>
    <row r="3819" spans="1:9" s="2" customFormat="1" x14ac:dyDescent="0.2">
      <c r="A3819" s="185" t="s">
        <v>1127</v>
      </c>
      <c r="B3819" s="182">
        <v>55149740156</v>
      </c>
      <c r="C3819" s="182">
        <v>28411646240</v>
      </c>
      <c r="D3819" s="182">
        <v>0</v>
      </c>
      <c r="E3819" s="182">
        <v>0</v>
      </c>
      <c r="F3819" s="183">
        <f t="shared" si="238"/>
        <v>26738093916</v>
      </c>
      <c r="G3819" s="184">
        <f t="shared" si="239"/>
        <v>51.517280334654423</v>
      </c>
      <c r="H3819" s="184">
        <f t="shared" si="236"/>
        <v>0</v>
      </c>
      <c r="I3819" s="184">
        <f t="shared" si="237"/>
        <v>0</v>
      </c>
    </row>
    <row r="3820" spans="1:9" s="2" customFormat="1" x14ac:dyDescent="0.2">
      <c r="A3820" s="167" t="s">
        <v>1128</v>
      </c>
      <c r="B3820" s="231">
        <v>15349613200</v>
      </c>
      <c r="C3820" s="231">
        <v>5560000</v>
      </c>
      <c r="D3820" s="231">
        <v>5560000</v>
      </c>
      <c r="E3820" s="231">
        <v>5560000</v>
      </c>
      <c r="F3820" s="232">
        <f t="shared" si="238"/>
        <v>15344053200</v>
      </c>
      <c r="G3820" s="233">
        <f t="shared" si="239"/>
        <v>3.6222411128900629E-2</v>
      </c>
      <c r="H3820" s="233">
        <f t="shared" si="236"/>
        <v>3.6222411128900629E-2</v>
      </c>
      <c r="I3820" s="233">
        <f t="shared" si="237"/>
        <v>3.6222411128900629E-2</v>
      </c>
    </row>
    <row r="3821" spans="1:9" s="2" customFormat="1" x14ac:dyDescent="0.2">
      <c r="A3821" s="167" t="s">
        <v>109</v>
      </c>
      <c r="B3821" s="231">
        <v>15349613200</v>
      </c>
      <c r="C3821" s="231">
        <v>5560000</v>
      </c>
      <c r="D3821" s="231">
        <v>5560000</v>
      </c>
      <c r="E3821" s="231">
        <v>5560000</v>
      </c>
      <c r="F3821" s="232">
        <f t="shared" si="238"/>
        <v>15344053200</v>
      </c>
      <c r="G3821" s="233">
        <f t="shared" si="239"/>
        <v>3.6222411128900629E-2</v>
      </c>
      <c r="H3821" s="233">
        <f t="shared" si="236"/>
        <v>3.6222411128900629E-2</v>
      </c>
      <c r="I3821" s="233">
        <f t="shared" si="237"/>
        <v>3.6222411128900629E-2</v>
      </c>
    </row>
    <row r="3822" spans="1:9" s="2" customFormat="1" x14ac:dyDescent="0.2">
      <c r="A3822" s="167" t="s">
        <v>29</v>
      </c>
      <c r="B3822" s="231">
        <v>40564308</v>
      </c>
      <c r="C3822" s="231">
        <v>5560000</v>
      </c>
      <c r="D3822" s="231">
        <v>5560000</v>
      </c>
      <c r="E3822" s="231">
        <v>5560000</v>
      </c>
      <c r="F3822" s="232">
        <f t="shared" si="238"/>
        <v>35004308</v>
      </c>
      <c r="G3822" s="233">
        <f t="shared" si="239"/>
        <v>13.706630962372143</v>
      </c>
      <c r="H3822" s="233">
        <f t="shared" si="236"/>
        <v>13.706630962372143</v>
      </c>
      <c r="I3822" s="233">
        <f t="shared" si="237"/>
        <v>13.706630962372143</v>
      </c>
    </row>
    <row r="3823" spans="1:9" s="2" customFormat="1" x14ac:dyDescent="0.2">
      <c r="A3823" s="185" t="s">
        <v>113</v>
      </c>
      <c r="B3823" s="182">
        <v>40564308</v>
      </c>
      <c r="C3823" s="182">
        <v>5560000</v>
      </c>
      <c r="D3823" s="182">
        <v>5560000</v>
      </c>
      <c r="E3823" s="182">
        <v>5560000</v>
      </c>
      <c r="F3823" s="183">
        <f t="shared" si="238"/>
        <v>35004308</v>
      </c>
      <c r="G3823" s="184">
        <f t="shared" si="239"/>
        <v>13.706630962372143</v>
      </c>
      <c r="H3823" s="184">
        <f t="shared" si="236"/>
        <v>13.706630962372143</v>
      </c>
      <c r="I3823" s="184">
        <f t="shared" si="237"/>
        <v>13.706630962372143</v>
      </c>
    </row>
    <row r="3824" spans="1:9" s="2" customFormat="1" x14ac:dyDescent="0.2">
      <c r="A3824" s="171" t="s">
        <v>32</v>
      </c>
      <c r="B3824" s="172">
        <v>15262958052</v>
      </c>
      <c r="C3824" s="172">
        <v>0</v>
      </c>
      <c r="D3824" s="172">
        <v>0</v>
      </c>
      <c r="E3824" s="172">
        <v>0</v>
      </c>
      <c r="F3824" s="173">
        <f t="shared" si="238"/>
        <v>15262958052</v>
      </c>
      <c r="G3824" s="174">
        <f t="shared" si="239"/>
        <v>0</v>
      </c>
      <c r="H3824" s="174">
        <f t="shared" si="236"/>
        <v>0</v>
      </c>
      <c r="I3824" s="174">
        <f t="shared" si="237"/>
        <v>0</v>
      </c>
    </row>
    <row r="3825" spans="1:9" s="2" customFormat="1" x14ac:dyDescent="0.2">
      <c r="A3825" s="228" t="s">
        <v>1129</v>
      </c>
      <c r="B3825" s="229">
        <v>15262958052</v>
      </c>
      <c r="C3825" s="229">
        <v>0</v>
      </c>
      <c r="D3825" s="229">
        <v>0</v>
      </c>
      <c r="E3825" s="229">
        <v>0</v>
      </c>
      <c r="F3825" s="230">
        <f t="shared" si="238"/>
        <v>15262958052</v>
      </c>
      <c r="G3825" s="191">
        <f t="shared" si="239"/>
        <v>0</v>
      </c>
      <c r="H3825" s="191">
        <f t="shared" si="236"/>
        <v>0</v>
      </c>
      <c r="I3825" s="191">
        <f t="shared" si="237"/>
        <v>0</v>
      </c>
    </row>
    <row r="3826" spans="1:9" s="2" customFormat="1" x14ac:dyDescent="0.2">
      <c r="A3826" s="171" t="s">
        <v>127</v>
      </c>
      <c r="B3826" s="172">
        <v>46090840</v>
      </c>
      <c r="C3826" s="172">
        <v>0</v>
      </c>
      <c r="D3826" s="172">
        <v>0</v>
      </c>
      <c r="E3826" s="172">
        <v>0</v>
      </c>
      <c r="F3826" s="173">
        <f t="shared" si="238"/>
        <v>46090840</v>
      </c>
      <c r="G3826" s="174">
        <f t="shared" si="239"/>
        <v>0</v>
      </c>
      <c r="H3826" s="174">
        <f t="shared" si="236"/>
        <v>0</v>
      </c>
      <c r="I3826" s="174">
        <f t="shared" si="237"/>
        <v>0</v>
      </c>
    </row>
    <row r="3827" spans="1:9" s="2" customFormat="1" x14ac:dyDescent="0.2">
      <c r="A3827" s="185" t="s">
        <v>130</v>
      </c>
      <c r="B3827" s="182">
        <v>46090840</v>
      </c>
      <c r="C3827" s="182">
        <v>0</v>
      </c>
      <c r="D3827" s="182">
        <v>0</v>
      </c>
      <c r="E3827" s="182">
        <v>0</v>
      </c>
      <c r="F3827" s="183">
        <f t="shared" si="238"/>
        <v>46090840</v>
      </c>
      <c r="G3827" s="184">
        <f t="shared" si="239"/>
        <v>0</v>
      </c>
      <c r="H3827" s="184">
        <f t="shared" si="236"/>
        <v>0</v>
      </c>
      <c r="I3827" s="184">
        <f t="shared" si="237"/>
        <v>0</v>
      </c>
    </row>
    <row r="3828" spans="1:9" s="2" customFormat="1" x14ac:dyDescent="0.2">
      <c r="A3828" s="167" t="s">
        <v>80</v>
      </c>
      <c r="B3828" s="231">
        <v>1775683623725</v>
      </c>
      <c r="C3828" s="231">
        <v>733080412731.10986</v>
      </c>
      <c r="D3828" s="231">
        <v>576235614246.94995</v>
      </c>
      <c r="E3828" s="231">
        <v>573941022351.94995</v>
      </c>
      <c r="F3828" s="232">
        <f t="shared" si="238"/>
        <v>1042603210993.8901</v>
      </c>
      <c r="G3828" s="233">
        <f t="shared" si="239"/>
        <v>41.284404661753079</v>
      </c>
      <c r="H3828" s="233">
        <f t="shared" si="236"/>
        <v>32.451479900351409</v>
      </c>
      <c r="I3828" s="233">
        <f t="shared" si="237"/>
        <v>32.322256886502444</v>
      </c>
    </row>
    <row r="3829" spans="1:9" s="2" customFormat="1" x14ac:dyDescent="0.2">
      <c r="A3829" s="167" t="s">
        <v>1130</v>
      </c>
      <c r="B3829" s="231">
        <v>703351000000</v>
      </c>
      <c r="C3829" s="231">
        <v>212033172989.47</v>
      </c>
      <c r="D3829" s="231">
        <v>200180955334.67999</v>
      </c>
      <c r="E3829" s="231">
        <v>198343727877.22995</v>
      </c>
      <c r="F3829" s="232">
        <f t="shared" si="238"/>
        <v>491317827010.53003</v>
      </c>
      <c r="G3829" s="233">
        <f t="shared" si="239"/>
        <v>30.14613940827126</v>
      </c>
      <c r="H3829" s="233">
        <f t="shared" si="236"/>
        <v>28.46103230601506</v>
      </c>
      <c r="I3829" s="233">
        <f t="shared" si="237"/>
        <v>28.199821693184479</v>
      </c>
    </row>
    <row r="3830" spans="1:9" s="2" customFormat="1" x14ac:dyDescent="0.2">
      <c r="A3830" s="171" t="s">
        <v>109</v>
      </c>
      <c r="B3830" s="172">
        <v>703351000000</v>
      </c>
      <c r="C3830" s="172">
        <v>212033172989.47</v>
      </c>
      <c r="D3830" s="172">
        <v>200180955334.67999</v>
      </c>
      <c r="E3830" s="172">
        <v>198343727877.22995</v>
      </c>
      <c r="F3830" s="173">
        <f t="shared" si="238"/>
        <v>491317827010.53003</v>
      </c>
      <c r="G3830" s="174">
        <f t="shared" si="239"/>
        <v>30.14613940827126</v>
      </c>
      <c r="H3830" s="174">
        <f t="shared" si="236"/>
        <v>28.46103230601506</v>
      </c>
      <c r="I3830" s="174">
        <f t="shared" si="237"/>
        <v>28.199821693184479</v>
      </c>
    </row>
    <row r="3831" spans="1:9" s="2" customFormat="1" x14ac:dyDescent="0.2">
      <c r="A3831" s="167" t="s">
        <v>28</v>
      </c>
      <c r="B3831" s="231">
        <v>673723000000</v>
      </c>
      <c r="C3831" s="231">
        <v>210211641179.04001</v>
      </c>
      <c r="D3831" s="231">
        <v>198975852734.63</v>
      </c>
      <c r="E3831" s="231">
        <v>197252863408.56998</v>
      </c>
      <c r="F3831" s="232">
        <f t="shared" si="238"/>
        <v>463511358820.95996</v>
      </c>
      <c r="G3831" s="233">
        <f t="shared" si="239"/>
        <v>31.201493963994103</v>
      </c>
      <c r="H3831" s="233">
        <f t="shared" si="236"/>
        <v>29.533777640755922</v>
      </c>
      <c r="I3831" s="233">
        <f t="shared" si="237"/>
        <v>29.278036137785108</v>
      </c>
    </row>
    <row r="3832" spans="1:9" s="2" customFormat="1" x14ac:dyDescent="0.2">
      <c r="A3832" s="228" t="s">
        <v>110</v>
      </c>
      <c r="B3832" s="229">
        <v>312140000000</v>
      </c>
      <c r="C3832" s="229">
        <v>102302918494.53999</v>
      </c>
      <c r="D3832" s="229">
        <v>102260575835.16</v>
      </c>
      <c r="E3832" s="229">
        <v>102210630173.2</v>
      </c>
      <c r="F3832" s="230">
        <f t="shared" si="238"/>
        <v>209837081505.46002</v>
      </c>
      <c r="G3832" s="191">
        <f t="shared" si="239"/>
        <v>32.774690361549304</v>
      </c>
      <c r="H3832" s="191">
        <f t="shared" si="236"/>
        <v>32.761125083347217</v>
      </c>
      <c r="I3832" s="191">
        <f t="shared" si="237"/>
        <v>32.745124038316135</v>
      </c>
    </row>
    <row r="3833" spans="1:9" s="2" customFormat="1" x14ac:dyDescent="0.2">
      <c r="A3833" s="185" t="s">
        <v>111</v>
      </c>
      <c r="B3833" s="182">
        <v>105957000000</v>
      </c>
      <c r="C3833" s="182">
        <v>41392059735.410004</v>
      </c>
      <c r="D3833" s="182">
        <v>30259574996.689999</v>
      </c>
      <c r="E3833" s="182">
        <v>28996129805.290001</v>
      </c>
      <c r="F3833" s="183">
        <f t="shared" si="238"/>
        <v>64564940264.589996</v>
      </c>
      <c r="G3833" s="184">
        <f t="shared" si="239"/>
        <v>39.064960064375178</v>
      </c>
      <c r="H3833" s="184">
        <f t="shared" si="236"/>
        <v>28.558353857404416</v>
      </c>
      <c r="I3833" s="184">
        <f t="shared" si="237"/>
        <v>27.365940716790778</v>
      </c>
    </row>
    <row r="3834" spans="1:9" s="2" customFormat="1" x14ac:dyDescent="0.2">
      <c r="A3834" s="185" t="s">
        <v>112</v>
      </c>
      <c r="B3834" s="182">
        <v>178260000000</v>
      </c>
      <c r="C3834" s="182">
        <v>59062191069.029999</v>
      </c>
      <c r="D3834" s="182">
        <v>59001230022.720001</v>
      </c>
      <c r="E3834" s="182">
        <v>58591631550.019997</v>
      </c>
      <c r="F3834" s="183">
        <f t="shared" si="238"/>
        <v>119197808930.97</v>
      </c>
      <c r="G3834" s="184">
        <f t="shared" si="239"/>
        <v>33.132610270969373</v>
      </c>
      <c r="H3834" s="184">
        <f t="shared" si="236"/>
        <v>33.098412444025584</v>
      </c>
      <c r="I3834" s="184">
        <f t="shared" si="237"/>
        <v>32.868636570189608</v>
      </c>
    </row>
    <row r="3835" spans="1:9" s="2" customFormat="1" x14ac:dyDescent="0.2">
      <c r="A3835" s="185" t="s">
        <v>217</v>
      </c>
      <c r="B3835" s="182">
        <v>51367000000</v>
      </c>
      <c r="C3835" s="182">
        <v>0</v>
      </c>
      <c r="D3835" s="182">
        <v>0</v>
      </c>
      <c r="E3835" s="182">
        <v>0</v>
      </c>
      <c r="F3835" s="183">
        <f t="shared" si="238"/>
        <v>51367000000</v>
      </c>
      <c r="G3835" s="184">
        <f t="shared" si="239"/>
        <v>0</v>
      </c>
      <c r="H3835" s="184">
        <f t="shared" si="236"/>
        <v>0</v>
      </c>
      <c r="I3835" s="184">
        <f t="shared" si="237"/>
        <v>0</v>
      </c>
    </row>
    <row r="3836" spans="1:9" s="2" customFormat="1" x14ac:dyDescent="0.2">
      <c r="A3836" s="185" t="s">
        <v>1131</v>
      </c>
      <c r="B3836" s="182">
        <v>25999000000</v>
      </c>
      <c r="C3836" s="182">
        <v>7454471880.0600004</v>
      </c>
      <c r="D3836" s="182">
        <v>7454471880.0600004</v>
      </c>
      <c r="E3836" s="182">
        <v>7454471880.0600004</v>
      </c>
      <c r="F3836" s="183">
        <f t="shared" si="238"/>
        <v>18544528119.939999</v>
      </c>
      <c r="G3836" s="184">
        <f t="shared" si="239"/>
        <v>28.67214846747952</v>
      </c>
      <c r="H3836" s="184">
        <f t="shared" si="236"/>
        <v>28.67214846747952</v>
      </c>
      <c r="I3836" s="184">
        <f t="shared" si="237"/>
        <v>28.67214846747952</v>
      </c>
    </row>
    <row r="3837" spans="1:9" s="2" customFormat="1" x14ac:dyDescent="0.2">
      <c r="A3837" s="171" t="s">
        <v>29</v>
      </c>
      <c r="B3837" s="172">
        <v>16258000000</v>
      </c>
      <c r="C3837" s="172">
        <v>1029293468.29</v>
      </c>
      <c r="D3837" s="172">
        <v>447225030.29000002</v>
      </c>
      <c r="E3837" s="172">
        <v>334286898.89999998</v>
      </c>
      <c r="F3837" s="173">
        <f t="shared" si="238"/>
        <v>15228706531.709999</v>
      </c>
      <c r="G3837" s="174">
        <f t="shared" si="239"/>
        <v>6.3309968525648905</v>
      </c>
      <c r="H3837" s="174">
        <f t="shared" si="236"/>
        <v>2.7507997926559233</v>
      </c>
      <c r="I3837" s="174">
        <f t="shared" si="237"/>
        <v>2.0561378945749782</v>
      </c>
    </row>
    <row r="3838" spans="1:9" s="2" customFormat="1" x14ac:dyDescent="0.2">
      <c r="A3838" s="185" t="s">
        <v>113</v>
      </c>
      <c r="B3838" s="182">
        <v>16258000000</v>
      </c>
      <c r="C3838" s="182">
        <v>1029293468.29</v>
      </c>
      <c r="D3838" s="182">
        <v>447225030.29000002</v>
      </c>
      <c r="E3838" s="182">
        <v>334286898.89999998</v>
      </c>
      <c r="F3838" s="183">
        <f t="shared" si="238"/>
        <v>15228706531.709999</v>
      </c>
      <c r="G3838" s="184">
        <f t="shared" si="239"/>
        <v>6.3309968525648905</v>
      </c>
      <c r="H3838" s="184">
        <f t="shared" si="236"/>
        <v>2.7507997926559233</v>
      </c>
      <c r="I3838" s="184">
        <f t="shared" si="237"/>
        <v>2.0561378945749782</v>
      </c>
    </row>
    <row r="3839" spans="1:9" s="2" customFormat="1" x14ac:dyDescent="0.2">
      <c r="A3839" s="167" t="s">
        <v>30</v>
      </c>
      <c r="B3839" s="231">
        <v>12121000000</v>
      </c>
      <c r="C3839" s="231">
        <v>792238342.13999999</v>
      </c>
      <c r="D3839" s="231">
        <v>757877569.75999999</v>
      </c>
      <c r="E3839" s="231">
        <v>756577569.75999999</v>
      </c>
      <c r="F3839" s="232">
        <f t="shared" si="238"/>
        <v>11328761657.860001</v>
      </c>
      <c r="G3839" s="233">
        <f t="shared" si="239"/>
        <v>6.536080704067321</v>
      </c>
      <c r="H3839" s="233">
        <f t="shared" si="236"/>
        <v>6.2525993710089915</v>
      </c>
      <c r="I3839" s="233">
        <f t="shared" si="237"/>
        <v>6.2418741833182079</v>
      </c>
    </row>
    <row r="3840" spans="1:9" s="2" customFormat="1" x14ac:dyDescent="0.2">
      <c r="A3840" s="185" t="s">
        <v>118</v>
      </c>
      <c r="B3840" s="182">
        <v>1670000000</v>
      </c>
      <c r="C3840" s="182">
        <v>695237588.14999998</v>
      </c>
      <c r="D3840" s="182">
        <v>660876815.76999998</v>
      </c>
      <c r="E3840" s="182">
        <v>660876815.76999998</v>
      </c>
      <c r="F3840" s="183">
        <f t="shared" si="238"/>
        <v>974762411.85000002</v>
      </c>
      <c r="G3840" s="184">
        <f t="shared" si="239"/>
        <v>41.630993302395211</v>
      </c>
      <c r="H3840" s="184">
        <f t="shared" si="236"/>
        <v>39.573462022155688</v>
      </c>
      <c r="I3840" s="184">
        <f t="shared" si="237"/>
        <v>39.573462022155688</v>
      </c>
    </row>
    <row r="3841" spans="1:9" s="2" customFormat="1" x14ac:dyDescent="0.2">
      <c r="A3841" s="185" t="s">
        <v>124</v>
      </c>
      <c r="B3841" s="182">
        <v>10451000000</v>
      </c>
      <c r="C3841" s="182">
        <v>97000753.989999995</v>
      </c>
      <c r="D3841" s="182">
        <v>97000753.989999995</v>
      </c>
      <c r="E3841" s="182">
        <v>95700753.989999995</v>
      </c>
      <c r="F3841" s="183">
        <f t="shared" si="238"/>
        <v>10353999246.01</v>
      </c>
      <c r="G3841" s="184">
        <f t="shared" si="239"/>
        <v>0.9281480622906898</v>
      </c>
      <c r="H3841" s="184">
        <f t="shared" si="236"/>
        <v>0.9281480622906898</v>
      </c>
      <c r="I3841" s="184">
        <f t="shared" si="237"/>
        <v>0.91570906123815898</v>
      </c>
    </row>
    <row r="3842" spans="1:9" s="2" customFormat="1" x14ac:dyDescent="0.2">
      <c r="A3842" s="171" t="s">
        <v>127</v>
      </c>
      <c r="B3842" s="172">
        <v>1249000000</v>
      </c>
      <c r="C3842" s="172">
        <v>0</v>
      </c>
      <c r="D3842" s="172">
        <v>0</v>
      </c>
      <c r="E3842" s="172">
        <v>0</v>
      </c>
      <c r="F3842" s="173">
        <f t="shared" si="238"/>
        <v>1249000000</v>
      </c>
      <c r="G3842" s="174">
        <f t="shared" si="239"/>
        <v>0</v>
      </c>
      <c r="H3842" s="174">
        <f t="shared" si="236"/>
        <v>0</v>
      </c>
      <c r="I3842" s="174">
        <f t="shared" si="237"/>
        <v>0</v>
      </c>
    </row>
    <row r="3843" spans="1:9" s="2" customFormat="1" x14ac:dyDescent="0.2">
      <c r="A3843" s="228" t="s">
        <v>130</v>
      </c>
      <c r="B3843" s="229">
        <v>1249000000</v>
      </c>
      <c r="C3843" s="229">
        <v>0</v>
      </c>
      <c r="D3843" s="229">
        <v>0</v>
      </c>
      <c r="E3843" s="229">
        <v>0</v>
      </c>
      <c r="F3843" s="230">
        <f t="shared" si="238"/>
        <v>1249000000</v>
      </c>
      <c r="G3843" s="191">
        <f t="shared" si="239"/>
        <v>0</v>
      </c>
      <c r="H3843" s="191">
        <f t="shared" si="236"/>
        <v>0</v>
      </c>
      <c r="I3843" s="191">
        <f t="shared" si="237"/>
        <v>0</v>
      </c>
    </row>
    <row r="3844" spans="1:9" s="2" customFormat="1" x14ac:dyDescent="0.2">
      <c r="A3844" s="167" t="s">
        <v>1132</v>
      </c>
      <c r="B3844" s="231">
        <v>862499303177</v>
      </c>
      <c r="C3844" s="231">
        <v>429789807305.47003</v>
      </c>
      <c r="D3844" s="231">
        <v>310007153449.16998</v>
      </c>
      <c r="E3844" s="231">
        <v>310007153449.16998</v>
      </c>
      <c r="F3844" s="232">
        <f t="shared" si="238"/>
        <v>432709495871.52997</v>
      </c>
      <c r="G3844" s="233">
        <f t="shared" si="239"/>
        <v>49.830742555077705</v>
      </c>
      <c r="H3844" s="233">
        <f t="shared" si="236"/>
        <v>35.942887409562474</v>
      </c>
      <c r="I3844" s="233">
        <f t="shared" si="237"/>
        <v>35.942887409562474</v>
      </c>
    </row>
    <row r="3845" spans="1:9" s="2" customFormat="1" x14ac:dyDescent="0.2">
      <c r="A3845" s="167" t="s">
        <v>109</v>
      </c>
      <c r="B3845" s="231">
        <v>790146000000</v>
      </c>
      <c r="C3845" s="231">
        <v>419106137875.32001</v>
      </c>
      <c r="D3845" s="231">
        <v>302555135631.51996</v>
      </c>
      <c r="E3845" s="231">
        <v>302555135631.51996</v>
      </c>
      <c r="F3845" s="232">
        <f t="shared" si="238"/>
        <v>371039862124.67999</v>
      </c>
      <c r="G3845" s="233">
        <f t="shared" si="239"/>
        <v>53.041607231488861</v>
      </c>
      <c r="H3845" s="233">
        <f t="shared" si="236"/>
        <v>38.291041862076121</v>
      </c>
      <c r="I3845" s="233">
        <f t="shared" si="237"/>
        <v>38.291041862076121</v>
      </c>
    </row>
    <row r="3846" spans="1:9" s="2" customFormat="1" x14ac:dyDescent="0.2">
      <c r="A3846" s="167" t="s">
        <v>29</v>
      </c>
      <c r="B3846" s="231">
        <v>545865000000</v>
      </c>
      <c r="C3846" s="231">
        <v>336701319037.14001</v>
      </c>
      <c r="D3846" s="231">
        <v>220357594719.56</v>
      </c>
      <c r="E3846" s="231">
        <v>220357594719.56</v>
      </c>
      <c r="F3846" s="232">
        <f t="shared" si="238"/>
        <v>209163680962.85999</v>
      </c>
      <c r="G3846" s="233">
        <f t="shared" si="239"/>
        <v>61.682159331911734</v>
      </c>
      <c r="H3846" s="233">
        <f t="shared" si="236"/>
        <v>40.368515057671765</v>
      </c>
      <c r="I3846" s="233">
        <f t="shared" si="237"/>
        <v>40.368515057671765</v>
      </c>
    </row>
    <row r="3847" spans="1:9" s="2" customFormat="1" x14ac:dyDescent="0.2">
      <c r="A3847" s="185" t="s">
        <v>113</v>
      </c>
      <c r="B3847" s="182">
        <v>545865000000</v>
      </c>
      <c r="C3847" s="182">
        <v>336701319037.14001</v>
      </c>
      <c r="D3847" s="182">
        <v>220357594719.56</v>
      </c>
      <c r="E3847" s="182">
        <v>220357594719.56</v>
      </c>
      <c r="F3847" s="183">
        <f t="shared" si="238"/>
        <v>209163680962.85999</v>
      </c>
      <c r="G3847" s="184">
        <f t="shared" si="239"/>
        <v>61.682159331911734</v>
      </c>
      <c r="H3847" s="184">
        <f t="shared" ref="H3847:H3910" si="240">IFERROR(IF(D3847&gt;0,+D3847/B3847*100,0),0)</f>
        <v>40.368515057671765</v>
      </c>
      <c r="I3847" s="184">
        <f t="shared" ref="I3847:I3910" si="241">IFERROR(IF(E3847&gt;0,+E3847/B3847*100,0),0)</f>
        <v>40.368515057671765</v>
      </c>
    </row>
    <row r="3848" spans="1:9" s="2" customFormat="1" x14ac:dyDescent="0.2">
      <c r="A3848" s="167" t="s">
        <v>30</v>
      </c>
      <c r="B3848" s="231">
        <v>242130000000</v>
      </c>
      <c r="C3848" s="231">
        <v>82155673022.829987</v>
      </c>
      <c r="D3848" s="231">
        <v>81953772942.48999</v>
      </c>
      <c r="E3848" s="231">
        <v>81953772942.48999</v>
      </c>
      <c r="F3848" s="232">
        <f t="shared" si="238"/>
        <v>159974326977.17001</v>
      </c>
      <c r="G3848" s="233">
        <f t="shared" si="239"/>
        <v>33.930398142663023</v>
      </c>
      <c r="H3848" s="233">
        <f t="shared" si="240"/>
        <v>33.847013150989135</v>
      </c>
      <c r="I3848" s="233">
        <f t="shared" si="241"/>
        <v>33.847013150989135</v>
      </c>
    </row>
    <row r="3849" spans="1:9" s="2" customFormat="1" x14ac:dyDescent="0.2">
      <c r="A3849" s="185" t="s">
        <v>1053</v>
      </c>
      <c r="B3849" s="182">
        <v>10259500000</v>
      </c>
      <c r="C3849" s="182">
        <v>7159504234.8999996</v>
      </c>
      <c r="D3849" s="182">
        <v>7159504234.8999996</v>
      </c>
      <c r="E3849" s="182">
        <v>7159504234.8999996</v>
      </c>
      <c r="F3849" s="183">
        <f t="shared" ref="F3849:F3912" si="242">+B3849-C3849</f>
        <v>3099995765.1000004</v>
      </c>
      <c r="G3849" s="184">
        <f t="shared" ref="G3849:G3912" si="243">IFERROR(IF(C3849&gt;0,+C3849/B3849*100,0),0)</f>
        <v>69.784143816950134</v>
      </c>
      <c r="H3849" s="184">
        <f t="shared" si="240"/>
        <v>69.784143816950134</v>
      </c>
      <c r="I3849" s="184">
        <f t="shared" si="241"/>
        <v>69.784143816950134</v>
      </c>
    </row>
    <row r="3850" spans="1:9" s="2" customFormat="1" x14ac:dyDescent="0.2">
      <c r="A3850" s="228" t="s">
        <v>115</v>
      </c>
      <c r="B3850" s="229">
        <v>68852500000</v>
      </c>
      <c r="C3850" s="229">
        <v>0</v>
      </c>
      <c r="D3850" s="229">
        <v>0</v>
      </c>
      <c r="E3850" s="229">
        <v>0</v>
      </c>
      <c r="F3850" s="230">
        <f t="shared" si="242"/>
        <v>68852500000</v>
      </c>
      <c r="G3850" s="191">
        <f t="shared" si="243"/>
        <v>0</v>
      </c>
      <c r="H3850" s="191">
        <f t="shared" si="240"/>
        <v>0</v>
      </c>
      <c r="I3850" s="191">
        <f t="shared" si="241"/>
        <v>0</v>
      </c>
    </row>
    <row r="3851" spans="1:9" s="2" customFormat="1" x14ac:dyDescent="0.2">
      <c r="A3851" s="228" t="s">
        <v>123</v>
      </c>
      <c r="B3851" s="229">
        <v>162793000000</v>
      </c>
      <c r="C3851" s="229">
        <v>74996168787.929993</v>
      </c>
      <c r="D3851" s="229">
        <v>74794268707.589996</v>
      </c>
      <c r="E3851" s="229">
        <v>74794268707.589996</v>
      </c>
      <c r="F3851" s="230">
        <f t="shared" si="242"/>
        <v>87796831212.070007</v>
      </c>
      <c r="G3851" s="191">
        <f t="shared" si="243"/>
        <v>46.068423573452172</v>
      </c>
      <c r="H3851" s="191">
        <f t="shared" si="240"/>
        <v>45.944400992419823</v>
      </c>
      <c r="I3851" s="191">
        <f t="shared" si="241"/>
        <v>45.944400992419823</v>
      </c>
    </row>
    <row r="3852" spans="1:9" s="2" customFormat="1" x14ac:dyDescent="0.2">
      <c r="A3852" s="228" t="s">
        <v>124</v>
      </c>
      <c r="B3852" s="229">
        <v>225000000</v>
      </c>
      <c r="C3852" s="229">
        <v>0</v>
      </c>
      <c r="D3852" s="229">
        <v>0</v>
      </c>
      <c r="E3852" s="229">
        <v>0</v>
      </c>
      <c r="F3852" s="230">
        <f t="shared" si="242"/>
        <v>225000000</v>
      </c>
      <c r="G3852" s="191">
        <f t="shared" si="243"/>
        <v>0</v>
      </c>
      <c r="H3852" s="191">
        <f t="shared" si="240"/>
        <v>0</v>
      </c>
      <c r="I3852" s="191">
        <f t="shared" si="241"/>
        <v>0</v>
      </c>
    </row>
    <row r="3853" spans="1:9" s="2" customFormat="1" x14ac:dyDescent="0.2">
      <c r="A3853" s="171" t="s">
        <v>127</v>
      </c>
      <c r="B3853" s="172">
        <v>2151000000</v>
      </c>
      <c r="C3853" s="172">
        <v>249145815.34999999</v>
      </c>
      <c r="D3853" s="172">
        <v>243767969.47</v>
      </c>
      <c r="E3853" s="172">
        <v>243767969.47</v>
      </c>
      <c r="F3853" s="173">
        <f t="shared" si="242"/>
        <v>1901854184.6500001</v>
      </c>
      <c r="G3853" s="174">
        <f t="shared" si="243"/>
        <v>11.582790113900511</v>
      </c>
      <c r="H3853" s="174">
        <f t="shared" si="240"/>
        <v>11.332774033937703</v>
      </c>
      <c r="I3853" s="174">
        <f t="shared" si="241"/>
        <v>11.332774033937703</v>
      </c>
    </row>
    <row r="3854" spans="1:9" s="2" customFormat="1" x14ac:dyDescent="0.2">
      <c r="A3854" s="185" t="s">
        <v>128</v>
      </c>
      <c r="B3854" s="182">
        <v>458000000</v>
      </c>
      <c r="C3854" s="182">
        <v>240493135.75</v>
      </c>
      <c r="D3854" s="182">
        <v>237054324.87</v>
      </c>
      <c r="E3854" s="182">
        <v>237054324.87</v>
      </c>
      <c r="F3854" s="183">
        <f t="shared" si="242"/>
        <v>217506864.25</v>
      </c>
      <c r="G3854" s="184">
        <f t="shared" si="243"/>
        <v>52.509418286026197</v>
      </c>
      <c r="H3854" s="184">
        <f t="shared" si="240"/>
        <v>51.758586216157212</v>
      </c>
      <c r="I3854" s="184">
        <f t="shared" si="241"/>
        <v>51.758586216157212</v>
      </c>
    </row>
    <row r="3855" spans="1:9" s="2" customFormat="1" x14ac:dyDescent="0.2">
      <c r="A3855" s="185" t="s">
        <v>129</v>
      </c>
      <c r="B3855" s="182">
        <v>75000000</v>
      </c>
      <c r="C3855" s="182">
        <v>8652679.5999999996</v>
      </c>
      <c r="D3855" s="182">
        <v>6713644.5999999996</v>
      </c>
      <c r="E3855" s="182">
        <v>6713644.5999999996</v>
      </c>
      <c r="F3855" s="183">
        <f t="shared" si="242"/>
        <v>66347320.399999999</v>
      </c>
      <c r="G3855" s="184">
        <f t="shared" si="243"/>
        <v>11.536906133333332</v>
      </c>
      <c r="H3855" s="184">
        <f t="shared" si="240"/>
        <v>8.9515261333333331</v>
      </c>
      <c r="I3855" s="184">
        <f t="shared" si="241"/>
        <v>8.9515261333333331</v>
      </c>
    </row>
    <row r="3856" spans="1:9" s="2" customFormat="1" x14ac:dyDescent="0.2">
      <c r="A3856" s="185" t="s">
        <v>130</v>
      </c>
      <c r="B3856" s="182">
        <v>1618000000</v>
      </c>
      <c r="C3856" s="182">
        <v>0</v>
      </c>
      <c r="D3856" s="182">
        <v>0</v>
      </c>
      <c r="E3856" s="182">
        <v>0</v>
      </c>
      <c r="F3856" s="183">
        <f t="shared" si="242"/>
        <v>1618000000</v>
      </c>
      <c r="G3856" s="184">
        <f t="shared" si="243"/>
        <v>0</v>
      </c>
      <c r="H3856" s="184">
        <f t="shared" si="240"/>
        <v>0</v>
      </c>
      <c r="I3856" s="184">
        <f t="shared" si="241"/>
        <v>0</v>
      </c>
    </row>
    <row r="3857" spans="1:9" s="2" customFormat="1" x14ac:dyDescent="0.2">
      <c r="A3857" s="171" t="s">
        <v>131</v>
      </c>
      <c r="B3857" s="172">
        <v>72353303177</v>
      </c>
      <c r="C3857" s="172">
        <v>10683669430.15</v>
      </c>
      <c r="D3857" s="172">
        <v>7452017817.6500006</v>
      </c>
      <c r="E3857" s="172">
        <v>7452017817.6500006</v>
      </c>
      <c r="F3857" s="173">
        <f t="shared" si="242"/>
        <v>61669633746.849998</v>
      </c>
      <c r="G3857" s="174">
        <f t="shared" si="243"/>
        <v>14.765973301888135</v>
      </c>
      <c r="H3857" s="174">
        <f t="shared" si="240"/>
        <v>10.299485290146203</v>
      </c>
      <c r="I3857" s="174">
        <f t="shared" si="241"/>
        <v>10.299485290146203</v>
      </c>
    </row>
    <row r="3858" spans="1:9" s="2" customFormat="1" x14ac:dyDescent="0.2">
      <c r="A3858" s="167" t="s">
        <v>1659</v>
      </c>
      <c r="B3858" s="231">
        <v>72353303177</v>
      </c>
      <c r="C3858" s="231">
        <v>10683669430.15</v>
      </c>
      <c r="D3858" s="231">
        <v>7452017817.6500006</v>
      </c>
      <c r="E3858" s="231">
        <v>7452017817.6500006</v>
      </c>
      <c r="F3858" s="232">
        <f t="shared" si="242"/>
        <v>61669633746.849998</v>
      </c>
      <c r="G3858" s="233">
        <f t="shared" si="243"/>
        <v>14.765973301888135</v>
      </c>
      <c r="H3858" s="233">
        <f t="shared" si="240"/>
        <v>10.299485290146203</v>
      </c>
      <c r="I3858" s="233">
        <f t="shared" si="241"/>
        <v>10.299485290146203</v>
      </c>
    </row>
    <row r="3859" spans="1:9" s="2" customFormat="1" x14ac:dyDescent="0.2">
      <c r="A3859" s="228" t="s">
        <v>1133</v>
      </c>
      <c r="B3859" s="229">
        <v>3041905000</v>
      </c>
      <c r="C3859" s="229">
        <v>1858394767.76</v>
      </c>
      <c r="D3859" s="229">
        <v>1715944767.77</v>
      </c>
      <c r="E3859" s="229">
        <v>1715944767.77</v>
      </c>
      <c r="F3859" s="230">
        <f t="shared" si="242"/>
        <v>1183510232.24</v>
      </c>
      <c r="G3859" s="191">
        <f t="shared" si="243"/>
        <v>61.093123150131248</v>
      </c>
      <c r="H3859" s="191">
        <f t="shared" si="240"/>
        <v>56.410202414934062</v>
      </c>
      <c r="I3859" s="191">
        <f t="shared" si="241"/>
        <v>56.410202414934062</v>
      </c>
    </row>
    <row r="3860" spans="1:9" s="2" customFormat="1" x14ac:dyDescent="0.2">
      <c r="A3860" s="185" t="s">
        <v>1134</v>
      </c>
      <c r="B3860" s="182">
        <v>18400933045</v>
      </c>
      <c r="C3860" s="182">
        <v>5784162960.0100002</v>
      </c>
      <c r="D3860" s="182">
        <v>4694250866.3199997</v>
      </c>
      <c r="E3860" s="182">
        <v>4694250866.3199997</v>
      </c>
      <c r="F3860" s="183">
        <f t="shared" si="242"/>
        <v>12616770084.99</v>
      </c>
      <c r="G3860" s="184">
        <f t="shared" si="243"/>
        <v>31.43407427147671</v>
      </c>
      <c r="H3860" s="184">
        <f t="shared" si="240"/>
        <v>25.510939335739536</v>
      </c>
      <c r="I3860" s="184">
        <f t="shared" si="241"/>
        <v>25.510939335739536</v>
      </c>
    </row>
    <row r="3861" spans="1:9" s="2" customFormat="1" x14ac:dyDescent="0.2">
      <c r="A3861" s="185" t="s">
        <v>1135</v>
      </c>
      <c r="B3861" s="182">
        <v>2219239965</v>
      </c>
      <c r="C3861" s="182">
        <v>855298500</v>
      </c>
      <c r="D3861" s="182">
        <v>71633590</v>
      </c>
      <c r="E3861" s="182">
        <v>71633590</v>
      </c>
      <c r="F3861" s="183">
        <f t="shared" si="242"/>
        <v>1363941465</v>
      </c>
      <c r="G3861" s="184">
        <f t="shared" si="243"/>
        <v>38.540153993666927</v>
      </c>
      <c r="H3861" s="184">
        <f t="shared" si="240"/>
        <v>3.2278433666365589</v>
      </c>
      <c r="I3861" s="184">
        <f t="shared" si="241"/>
        <v>3.2278433666365589</v>
      </c>
    </row>
    <row r="3862" spans="1:9" s="2" customFormat="1" x14ac:dyDescent="0.2">
      <c r="A3862" s="185" t="s">
        <v>1136</v>
      </c>
      <c r="B3862" s="182">
        <v>1069430240</v>
      </c>
      <c r="C3862" s="182">
        <v>0</v>
      </c>
      <c r="D3862" s="182">
        <v>0</v>
      </c>
      <c r="E3862" s="182">
        <v>0</v>
      </c>
      <c r="F3862" s="183">
        <f t="shared" si="242"/>
        <v>1069430240</v>
      </c>
      <c r="G3862" s="184">
        <f t="shared" si="243"/>
        <v>0</v>
      </c>
      <c r="H3862" s="184">
        <f t="shared" si="240"/>
        <v>0</v>
      </c>
      <c r="I3862" s="184">
        <f t="shared" si="241"/>
        <v>0</v>
      </c>
    </row>
    <row r="3863" spans="1:9" s="2" customFormat="1" x14ac:dyDescent="0.2">
      <c r="A3863" s="185" t="s">
        <v>1137</v>
      </c>
      <c r="B3863" s="182">
        <v>6403582285</v>
      </c>
      <c r="C3863" s="182">
        <v>321666668</v>
      </c>
      <c r="D3863" s="182">
        <v>86063335</v>
      </c>
      <c r="E3863" s="182">
        <v>86063335</v>
      </c>
      <c r="F3863" s="183">
        <f t="shared" si="242"/>
        <v>6081915617</v>
      </c>
      <c r="G3863" s="184">
        <f t="shared" si="243"/>
        <v>5.0232300247548078</v>
      </c>
      <c r="H3863" s="184">
        <f t="shared" si="240"/>
        <v>1.3439873366131034</v>
      </c>
      <c r="I3863" s="184">
        <f t="shared" si="241"/>
        <v>1.3439873366131034</v>
      </c>
    </row>
    <row r="3864" spans="1:9" s="2" customFormat="1" x14ac:dyDescent="0.2">
      <c r="A3864" s="185" t="s">
        <v>1138</v>
      </c>
      <c r="B3864" s="182">
        <v>924896240</v>
      </c>
      <c r="C3864" s="182">
        <v>647700000</v>
      </c>
      <c r="D3864" s="182">
        <v>124721666.67</v>
      </c>
      <c r="E3864" s="182">
        <v>124721666.67</v>
      </c>
      <c r="F3864" s="183">
        <f t="shared" si="242"/>
        <v>277196240</v>
      </c>
      <c r="G3864" s="184">
        <f t="shared" si="243"/>
        <v>70.029477036256509</v>
      </c>
      <c r="H3864" s="184">
        <f t="shared" si="240"/>
        <v>13.484936069153012</v>
      </c>
      <c r="I3864" s="184">
        <f t="shared" si="241"/>
        <v>13.484936069153012</v>
      </c>
    </row>
    <row r="3865" spans="1:9" s="2" customFormat="1" x14ac:dyDescent="0.2">
      <c r="A3865" s="185" t="s">
        <v>1139</v>
      </c>
      <c r="B3865" s="182">
        <v>17312887873</v>
      </c>
      <c r="C3865" s="182">
        <v>940972294.38</v>
      </c>
      <c r="D3865" s="182">
        <v>759403591.88999999</v>
      </c>
      <c r="E3865" s="182">
        <v>759403591.88999999</v>
      </c>
      <c r="F3865" s="183">
        <f t="shared" si="242"/>
        <v>16371915578.620001</v>
      </c>
      <c r="G3865" s="184">
        <f t="shared" si="243"/>
        <v>5.4350972598134613</v>
      </c>
      <c r="H3865" s="184">
        <f t="shared" si="240"/>
        <v>4.386348467457668</v>
      </c>
      <c r="I3865" s="184">
        <f t="shared" si="241"/>
        <v>4.386348467457668</v>
      </c>
    </row>
    <row r="3866" spans="1:9" s="2" customFormat="1" x14ac:dyDescent="0.2">
      <c r="A3866" s="185" t="s">
        <v>1140</v>
      </c>
      <c r="B3866" s="182">
        <v>20000000000</v>
      </c>
      <c r="C3866" s="182">
        <v>0</v>
      </c>
      <c r="D3866" s="182">
        <v>0</v>
      </c>
      <c r="E3866" s="182">
        <v>0</v>
      </c>
      <c r="F3866" s="183">
        <f t="shared" si="242"/>
        <v>20000000000</v>
      </c>
      <c r="G3866" s="184">
        <f t="shared" si="243"/>
        <v>0</v>
      </c>
      <c r="H3866" s="184">
        <f t="shared" si="240"/>
        <v>0</v>
      </c>
      <c r="I3866" s="184">
        <f t="shared" si="241"/>
        <v>0</v>
      </c>
    </row>
    <row r="3867" spans="1:9" s="2" customFormat="1" x14ac:dyDescent="0.2">
      <c r="A3867" s="185" t="s">
        <v>1141</v>
      </c>
      <c r="B3867" s="182">
        <v>1500000000</v>
      </c>
      <c r="C3867" s="182">
        <v>0</v>
      </c>
      <c r="D3867" s="182">
        <v>0</v>
      </c>
      <c r="E3867" s="182">
        <v>0</v>
      </c>
      <c r="F3867" s="183">
        <f t="shared" si="242"/>
        <v>1500000000</v>
      </c>
      <c r="G3867" s="184">
        <f t="shared" si="243"/>
        <v>0</v>
      </c>
      <c r="H3867" s="184">
        <f t="shared" si="240"/>
        <v>0</v>
      </c>
      <c r="I3867" s="184">
        <f t="shared" si="241"/>
        <v>0</v>
      </c>
    </row>
    <row r="3868" spans="1:9" s="2" customFormat="1" x14ac:dyDescent="0.2">
      <c r="A3868" s="185" t="s">
        <v>1142</v>
      </c>
      <c r="B3868" s="182">
        <v>731065528</v>
      </c>
      <c r="C3868" s="182">
        <v>28674240</v>
      </c>
      <c r="D3868" s="182">
        <v>0</v>
      </c>
      <c r="E3868" s="182">
        <v>0</v>
      </c>
      <c r="F3868" s="183">
        <f t="shared" si="242"/>
        <v>702391288</v>
      </c>
      <c r="G3868" s="184">
        <f t="shared" si="243"/>
        <v>3.9222530541749192</v>
      </c>
      <c r="H3868" s="184">
        <f t="shared" si="240"/>
        <v>0</v>
      </c>
      <c r="I3868" s="184">
        <f t="shared" si="241"/>
        <v>0</v>
      </c>
    </row>
    <row r="3869" spans="1:9" s="2" customFormat="1" x14ac:dyDescent="0.2">
      <c r="A3869" s="185" t="s">
        <v>1143</v>
      </c>
      <c r="B3869" s="182">
        <v>749363001</v>
      </c>
      <c r="C3869" s="182">
        <v>246800000</v>
      </c>
      <c r="D3869" s="182">
        <v>0</v>
      </c>
      <c r="E3869" s="182">
        <v>0</v>
      </c>
      <c r="F3869" s="183">
        <f t="shared" si="242"/>
        <v>502563001</v>
      </c>
      <c r="G3869" s="184">
        <f t="shared" si="243"/>
        <v>32.934639109570881</v>
      </c>
      <c r="H3869" s="184">
        <f t="shared" si="240"/>
        <v>0</v>
      </c>
      <c r="I3869" s="184">
        <f t="shared" si="241"/>
        <v>0</v>
      </c>
    </row>
    <row r="3870" spans="1:9" s="2" customFormat="1" x14ac:dyDescent="0.2">
      <c r="A3870" s="167" t="s">
        <v>1144</v>
      </c>
      <c r="B3870" s="231">
        <v>209833320548</v>
      </c>
      <c r="C3870" s="231">
        <v>91257432436.170013</v>
      </c>
      <c r="D3870" s="231">
        <v>66047505463.099998</v>
      </c>
      <c r="E3870" s="231">
        <v>65590141025.550003</v>
      </c>
      <c r="F3870" s="232">
        <f t="shared" si="242"/>
        <v>118575888111.82999</v>
      </c>
      <c r="G3870" s="233">
        <f t="shared" si="243"/>
        <v>43.490439076998072</v>
      </c>
      <c r="H3870" s="233">
        <f t="shared" si="240"/>
        <v>31.476176086148065</v>
      </c>
      <c r="I3870" s="233">
        <f t="shared" si="241"/>
        <v>31.258210495003848</v>
      </c>
    </row>
    <row r="3871" spans="1:9" s="2" customFormat="1" x14ac:dyDescent="0.2">
      <c r="A3871" s="167" t="s">
        <v>109</v>
      </c>
      <c r="B3871" s="231">
        <v>166237000000</v>
      </c>
      <c r="C3871" s="231">
        <v>73606290510.570007</v>
      </c>
      <c r="D3871" s="231">
        <v>60370706304.559998</v>
      </c>
      <c r="E3871" s="231">
        <v>60127508017.010002</v>
      </c>
      <c r="F3871" s="232">
        <f t="shared" si="242"/>
        <v>92630709489.429993</v>
      </c>
      <c r="G3871" s="233">
        <f t="shared" si="243"/>
        <v>44.277922791297968</v>
      </c>
      <c r="H3871" s="233">
        <f t="shared" si="240"/>
        <v>36.316046550743813</v>
      </c>
      <c r="I3871" s="233">
        <f t="shared" si="241"/>
        <v>36.16975042680631</v>
      </c>
    </row>
    <row r="3872" spans="1:9" s="2" customFormat="1" x14ac:dyDescent="0.2">
      <c r="A3872" s="167" t="s">
        <v>28</v>
      </c>
      <c r="B3872" s="231">
        <v>127363000000</v>
      </c>
      <c r="C3872" s="231">
        <v>48196423113</v>
      </c>
      <c r="D3872" s="231">
        <v>48196423113</v>
      </c>
      <c r="E3872" s="231">
        <v>48196423113</v>
      </c>
      <c r="F3872" s="232">
        <f t="shared" si="242"/>
        <v>79166576887</v>
      </c>
      <c r="G3872" s="233">
        <f t="shared" si="243"/>
        <v>37.841777528010489</v>
      </c>
      <c r="H3872" s="233">
        <f t="shared" si="240"/>
        <v>37.841777528010489</v>
      </c>
      <c r="I3872" s="233">
        <f t="shared" si="241"/>
        <v>37.841777528010489</v>
      </c>
    </row>
    <row r="3873" spans="1:9" s="2" customFormat="1" x14ac:dyDescent="0.2">
      <c r="A3873" s="185" t="s">
        <v>110</v>
      </c>
      <c r="B3873" s="182">
        <v>83338000000</v>
      </c>
      <c r="C3873" s="182">
        <v>31251178586</v>
      </c>
      <c r="D3873" s="182">
        <v>31251178586</v>
      </c>
      <c r="E3873" s="182">
        <v>31251178586</v>
      </c>
      <c r="F3873" s="183">
        <f t="shared" si="242"/>
        <v>52086821414</v>
      </c>
      <c r="G3873" s="184">
        <f t="shared" si="243"/>
        <v>37.499314341596872</v>
      </c>
      <c r="H3873" s="184">
        <f t="shared" si="240"/>
        <v>37.499314341596872</v>
      </c>
      <c r="I3873" s="184">
        <f t="shared" si="241"/>
        <v>37.499314341596872</v>
      </c>
    </row>
    <row r="3874" spans="1:9" s="2" customFormat="1" x14ac:dyDescent="0.2">
      <c r="A3874" s="185" t="s">
        <v>111</v>
      </c>
      <c r="B3874" s="182">
        <v>35828000000</v>
      </c>
      <c r="C3874" s="182">
        <v>14171638415</v>
      </c>
      <c r="D3874" s="182">
        <v>14171638415</v>
      </c>
      <c r="E3874" s="182">
        <v>14171638415</v>
      </c>
      <c r="F3874" s="183">
        <f t="shared" si="242"/>
        <v>21656361585</v>
      </c>
      <c r="G3874" s="184">
        <f t="shared" si="243"/>
        <v>39.554645570503517</v>
      </c>
      <c r="H3874" s="184">
        <f t="shared" si="240"/>
        <v>39.554645570503517</v>
      </c>
      <c r="I3874" s="184">
        <f t="shared" si="241"/>
        <v>39.554645570503517</v>
      </c>
    </row>
    <row r="3875" spans="1:9" s="2" customFormat="1" x14ac:dyDescent="0.2">
      <c r="A3875" s="185" t="s">
        <v>112</v>
      </c>
      <c r="B3875" s="182">
        <v>8197000000</v>
      </c>
      <c r="C3875" s="182">
        <v>2773606112</v>
      </c>
      <c r="D3875" s="182">
        <v>2773606112</v>
      </c>
      <c r="E3875" s="182">
        <v>2773606112</v>
      </c>
      <c r="F3875" s="183">
        <f t="shared" si="242"/>
        <v>5423393888</v>
      </c>
      <c r="G3875" s="184">
        <f t="shared" si="243"/>
        <v>33.836844113700131</v>
      </c>
      <c r="H3875" s="184">
        <f t="shared" si="240"/>
        <v>33.836844113700131</v>
      </c>
      <c r="I3875" s="184">
        <f t="shared" si="241"/>
        <v>33.836844113700131</v>
      </c>
    </row>
    <row r="3876" spans="1:9" s="2" customFormat="1" x14ac:dyDescent="0.2">
      <c r="A3876" s="167" t="s">
        <v>29</v>
      </c>
      <c r="B3876" s="231">
        <v>36280000000</v>
      </c>
      <c r="C3876" s="231">
        <v>24305346868.849998</v>
      </c>
      <c r="D3876" s="231">
        <v>11255818056.84</v>
      </c>
      <c r="E3876" s="231">
        <v>11014607769.290001</v>
      </c>
      <c r="F3876" s="232">
        <f t="shared" si="242"/>
        <v>11974653131.150002</v>
      </c>
      <c r="G3876" s="233">
        <f t="shared" si="243"/>
        <v>66.993789605429981</v>
      </c>
      <c r="H3876" s="233">
        <f t="shared" si="240"/>
        <v>31.024856827012126</v>
      </c>
      <c r="I3876" s="233">
        <f t="shared" si="241"/>
        <v>30.359999364084899</v>
      </c>
    </row>
    <row r="3877" spans="1:9" s="2" customFormat="1" x14ac:dyDescent="0.2">
      <c r="A3877" s="185" t="s">
        <v>113</v>
      </c>
      <c r="B3877" s="182">
        <v>36280000000</v>
      </c>
      <c r="C3877" s="182">
        <v>24305346868.849998</v>
      </c>
      <c r="D3877" s="182">
        <v>11255818056.84</v>
      </c>
      <c r="E3877" s="182">
        <v>11014607769.290001</v>
      </c>
      <c r="F3877" s="183">
        <f t="shared" si="242"/>
        <v>11974653131.150002</v>
      </c>
      <c r="G3877" s="184">
        <f t="shared" si="243"/>
        <v>66.993789605429981</v>
      </c>
      <c r="H3877" s="184">
        <f t="shared" si="240"/>
        <v>31.024856827012126</v>
      </c>
      <c r="I3877" s="184">
        <f t="shared" si="241"/>
        <v>30.359999364084899</v>
      </c>
    </row>
    <row r="3878" spans="1:9" s="2" customFormat="1" x14ac:dyDescent="0.2">
      <c r="A3878" s="167" t="s">
        <v>30</v>
      </c>
      <c r="B3878" s="231">
        <v>1825000000</v>
      </c>
      <c r="C3878" s="231">
        <v>828969928</v>
      </c>
      <c r="D3878" s="231">
        <v>642914534</v>
      </c>
      <c r="E3878" s="231">
        <v>642840534</v>
      </c>
      <c r="F3878" s="232">
        <f t="shared" si="242"/>
        <v>996030072</v>
      </c>
      <c r="G3878" s="233">
        <f t="shared" si="243"/>
        <v>45.423009753424658</v>
      </c>
      <c r="H3878" s="233">
        <f t="shared" si="240"/>
        <v>35.228193643835617</v>
      </c>
      <c r="I3878" s="233">
        <f t="shared" si="241"/>
        <v>35.224138849315068</v>
      </c>
    </row>
    <row r="3879" spans="1:9" s="2" customFormat="1" x14ac:dyDescent="0.2">
      <c r="A3879" s="185" t="s">
        <v>1145</v>
      </c>
      <c r="B3879" s="182">
        <v>465000000</v>
      </c>
      <c r="C3879" s="182">
        <v>260652168</v>
      </c>
      <c r="D3879" s="182">
        <v>74596774</v>
      </c>
      <c r="E3879" s="182">
        <v>74522774</v>
      </c>
      <c r="F3879" s="183">
        <f t="shared" si="242"/>
        <v>204347832</v>
      </c>
      <c r="G3879" s="184">
        <f t="shared" si="243"/>
        <v>56.054229677419357</v>
      </c>
      <c r="H3879" s="184">
        <f t="shared" si="240"/>
        <v>16.042316989247311</v>
      </c>
      <c r="I3879" s="184">
        <f t="shared" si="241"/>
        <v>16.026403010752688</v>
      </c>
    </row>
    <row r="3880" spans="1:9" s="2" customFormat="1" x14ac:dyDescent="0.2">
      <c r="A3880" s="185" t="s">
        <v>118</v>
      </c>
      <c r="B3880" s="182">
        <v>417000000</v>
      </c>
      <c r="C3880" s="182">
        <v>232166149</v>
      </c>
      <c r="D3880" s="182">
        <v>232166149</v>
      </c>
      <c r="E3880" s="182">
        <v>232166149</v>
      </c>
      <c r="F3880" s="183">
        <f t="shared" si="242"/>
        <v>184833851</v>
      </c>
      <c r="G3880" s="184">
        <f t="shared" si="243"/>
        <v>55.675335491606717</v>
      </c>
      <c r="H3880" s="184">
        <f t="shared" si="240"/>
        <v>55.675335491606717</v>
      </c>
      <c r="I3880" s="184">
        <f t="shared" si="241"/>
        <v>55.675335491606717</v>
      </c>
    </row>
    <row r="3881" spans="1:9" s="2" customFormat="1" x14ac:dyDescent="0.2">
      <c r="A3881" s="185" t="s">
        <v>395</v>
      </c>
      <c r="B3881" s="182">
        <v>143000000</v>
      </c>
      <c r="C3881" s="182">
        <v>0</v>
      </c>
      <c r="D3881" s="182">
        <v>0</v>
      </c>
      <c r="E3881" s="182">
        <v>0</v>
      </c>
      <c r="F3881" s="183">
        <f t="shared" si="242"/>
        <v>143000000</v>
      </c>
      <c r="G3881" s="184">
        <f t="shared" si="243"/>
        <v>0</v>
      </c>
      <c r="H3881" s="184">
        <f t="shared" si="240"/>
        <v>0</v>
      </c>
      <c r="I3881" s="184">
        <f t="shared" si="241"/>
        <v>0</v>
      </c>
    </row>
    <row r="3882" spans="1:9" s="2" customFormat="1" x14ac:dyDescent="0.2">
      <c r="A3882" s="185" t="s">
        <v>124</v>
      </c>
      <c r="B3882" s="182">
        <v>800000000</v>
      </c>
      <c r="C3882" s="182">
        <v>336151611</v>
      </c>
      <c r="D3882" s="182">
        <v>336151611</v>
      </c>
      <c r="E3882" s="182">
        <v>336151611</v>
      </c>
      <c r="F3882" s="183">
        <f t="shared" si="242"/>
        <v>463848389</v>
      </c>
      <c r="G3882" s="184">
        <f t="shared" si="243"/>
        <v>42.018951375</v>
      </c>
      <c r="H3882" s="184">
        <f t="shared" si="240"/>
        <v>42.018951375</v>
      </c>
      <c r="I3882" s="184">
        <f t="shared" si="241"/>
        <v>42.018951375</v>
      </c>
    </row>
    <row r="3883" spans="1:9" s="2" customFormat="1" x14ac:dyDescent="0.2">
      <c r="A3883" s="167" t="s">
        <v>127</v>
      </c>
      <c r="B3883" s="231">
        <v>769000000</v>
      </c>
      <c r="C3883" s="231">
        <v>275550600.72000003</v>
      </c>
      <c r="D3883" s="231">
        <v>275550600.72000003</v>
      </c>
      <c r="E3883" s="231">
        <v>273636600.72000003</v>
      </c>
      <c r="F3883" s="232">
        <f t="shared" si="242"/>
        <v>493449399.27999997</v>
      </c>
      <c r="G3883" s="233">
        <f t="shared" si="243"/>
        <v>35.832327791937587</v>
      </c>
      <c r="H3883" s="233">
        <f t="shared" si="240"/>
        <v>35.832327791937587</v>
      </c>
      <c r="I3883" s="233">
        <f t="shared" si="241"/>
        <v>35.58343312353707</v>
      </c>
    </row>
    <row r="3884" spans="1:9" s="2" customFormat="1" x14ac:dyDescent="0.2">
      <c r="A3884" s="185" t="s">
        <v>128</v>
      </c>
      <c r="B3884" s="182">
        <v>323000000</v>
      </c>
      <c r="C3884" s="182">
        <v>274650600.72000003</v>
      </c>
      <c r="D3884" s="182">
        <v>274650600.72000003</v>
      </c>
      <c r="E3884" s="182">
        <v>272736600.72000003</v>
      </c>
      <c r="F3884" s="183">
        <f t="shared" si="242"/>
        <v>48349399.279999971</v>
      </c>
      <c r="G3884" s="184">
        <f t="shared" si="243"/>
        <v>85.031145733746143</v>
      </c>
      <c r="H3884" s="184">
        <f t="shared" si="240"/>
        <v>85.031145733746143</v>
      </c>
      <c r="I3884" s="184">
        <f t="shared" si="241"/>
        <v>84.438576074303413</v>
      </c>
    </row>
    <row r="3885" spans="1:9" s="2" customFormat="1" x14ac:dyDescent="0.2">
      <c r="A3885" s="185" t="s">
        <v>129</v>
      </c>
      <c r="B3885" s="182">
        <v>24000000</v>
      </c>
      <c r="C3885" s="182">
        <v>900000</v>
      </c>
      <c r="D3885" s="182">
        <v>900000</v>
      </c>
      <c r="E3885" s="182">
        <v>900000</v>
      </c>
      <c r="F3885" s="183">
        <f t="shared" si="242"/>
        <v>23100000</v>
      </c>
      <c r="G3885" s="184">
        <f t="shared" si="243"/>
        <v>3.75</v>
      </c>
      <c r="H3885" s="184">
        <f t="shared" si="240"/>
        <v>3.75</v>
      </c>
      <c r="I3885" s="184">
        <f t="shared" si="241"/>
        <v>3.75</v>
      </c>
    </row>
    <row r="3886" spans="1:9" s="2" customFormat="1" x14ac:dyDescent="0.2">
      <c r="A3886" s="185" t="s">
        <v>130</v>
      </c>
      <c r="B3886" s="182">
        <v>418000000</v>
      </c>
      <c r="C3886" s="182">
        <v>0</v>
      </c>
      <c r="D3886" s="182">
        <v>0</v>
      </c>
      <c r="E3886" s="182">
        <v>0</v>
      </c>
      <c r="F3886" s="183">
        <f t="shared" si="242"/>
        <v>418000000</v>
      </c>
      <c r="G3886" s="184">
        <f t="shared" si="243"/>
        <v>0</v>
      </c>
      <c r="H3886" s="184">
        <f t="shared" si="240"/>
        <v>0</v>
      </c>
      <c r="I3886" s="184">
        <f t="shared" si="241"/>
        <v>0</v>
      </c>
    </row>
    <row r="3887" spans="1:9" s="2" customFormat="1" x14ac:dyDescent="0.2">
      <c r="A3887" s="185" t="s">
        <v>189</v>
      </c>
      <c r="B3887" s="182">
        <v>4000000</v>
      </c>
      <c r="C3887" s="182">
        <v>0</v>
      </c>
      <c r="D3887" s="182">
        <v>0</v>
      </c>
      <c r="E3887" s="182">
        <v>0</v>
      </c>
      <c r="F3887" s="183">
        <f t="shared" si="242"/>
        <v>4000000</v>
      </c>
      <c r="G3887" s="184">
        <f t="shared" si="243"/>
        <v>0</v>
      </c>
      <c r="H3887" s="184">
        <f t="shared" si="240"/>
        <v>0</v>
      </c>
      <c r="I3887" s="184">
        <f t="shared" si="241"/>
        <v>0</v>
      </c>
    </row>
    <row r="3888" spans="1:9" s="2" customFormat="1" x14ac:dyDescent="0.2">
      <c r="A3888" s="171" t="s">
        <v>131</v>
      </c>
      <c r="B3888" s="172">
        <v>43596320548</v>
      </c>
      <c r="C3888" s="172">
        <v>17651141925.599998</v>
      </c>
      <c r="D3888" s="172">
        <v>5676799158.54</v>
      </c>
      <c r="E3888" s="172">
        <v>5462633008.54</v>
      </c>
      <c r="F3888" s="173">
        <f t="shared" si="242"/>
        <v>25945178622.400002</v>
      </c>
      <c r="G3888" s="174">
        <f t="shared" si="243"/>
        <v>40.487687272062118</v>
      </c>
      <c r="H3888" s="174">
        <f t="shared" si="240"/>
        <v>13.021280436475793</v>
      </c>
      <c r="I3888" s="174">
        <f t="shared" si="241"/>
        <v>12.53003221344238</v>
      </c>
    </row>
    <row r="3889" spans="1:9" s="2" customFormat="1" x14ac:dyDescent="0.2">
      <c r="A3889" s="167" t="s">
        <v>1659</v>
      </c>
      <c r="B3889" s="231">
        <v>43596320548</v>
      </c>
      <c r="C3889" s="231">
        <v>17651141925.599998</v>
      </c>
      <c r="D3889" s="231">
        <v>5676799158.54</v>
      </c>
      <c r="E3889" s="231">
        <v>5462633008.54</v>
      </c>
      <c r="F3889" s="232">
        <f t="shared" si="242"/>
        <v>25945178622.400002</v>
      </c>
      <c r="G3889" s="233">
        <f t="shared" si="243"/>
        <v>40.487687272062118</v>
      </c>
      <c r="H3889" s="233">
        <f t="shared" si="240"/>
        <v>13.021280436475793</v>
      </c>
      <c r="I3889" s="233">
        <f t="shared" si="241"/>
        <v>12.53003221344238</v>
      </c>
    </row>
    <row r="3890" spans="1:9" s="2" customFormat="1" x14ac:dyDescent="0.2">
      <c r="A3890" s="185" t="s">
        <v>1146</v>
      </c>
      <c r="B3890" s="182">
        <v>1656462311</v>
      </c>
      <c r="C3890" s="182">
        <v>118750000</v>
      </c>
      <c r="D3890" s="182">
        <v>17100000</v>
      </c>
      <c r="E3890" s="182">
        <v>17100000</v>
      </c>
      <c r="F3890" s="183">
        <f t="shared" si="242"/>
        <v>1537712311</v>
      </c>
      <c r="G3890" s="184">
        <f t="shared" si="243"/>
        <v>7.1688923564044797</v>
      </c>
      <c r="H3890" s="184">
        <f t="shared" si="240"/>
        <v>1.0323204993222452</v>
      </c>
      <c r="I3890" s="184">
        <f t="shared" si="241"/>
        <v>1.0323204993222452</v>
      </c>
    </row>
    <row r="3891" spans="1:9" s="2" customFormat="1" x14ac:dyDescent="0.2">
      <c r="A3891" s="228" t="s">
        <v>1147</v>
      </c>
      <c r="B3891" s="229">
        <v>3801872435</v>
      </c>
      <c r="C3891" s="229">
        <v>475957427</v>
      </c>
      <c r="D3891" s="229">
        <v>158047427</v>
      </c>
      <c r="E3891" s="229">
        <v>134747427</v>
      </c>
      <c r="F3891" s="230">
        <f t="shared" si="242"/>
        <v>3325915008</v>
      </c>
      <c r="G3891" s="191">
        <f t="shared" si="243"/>
        <v>12.519026746356365</v>
      </c>
      <c r="H3891" s="191">
        <f t="shared" si="240"/>
        <v>4.1570944239216692</v>
      </c>
      <c r="I3891" s="191">
        <f t="shared" si="241"/>
        <v>3.5442385115164967</v>
      </c>
    </row>
    <row r="3892" spans="1:9" s="2" customFormat="1" x14ac:dyDescent="0.2">
      <c r="A3892" s="228" t="s">
        <v>1148</v>
      </c>
      <c r="B3892" s="229">
        <v>30887985802</v>
      </c>
      <c r="C3892" s="229">
        <v>12883847027.6</v>
      </c>
      <c r="D3892" s="229">
        <v>4628064228.54</v>
      </c>
      <c r="E3892" s="229">
        <v>4472748078.54</v>
      </c>
      <c r="F3892" s="230">
        <f t="shared" si="242"/>
        <v>18004138774.400002</v>
      </c>
      <c r="G3892" s="191">
        <f t="shared" si="243"/>
        <v>41.711515636496344</v>
      </c>
      <c r="H3892" s="191">
        <f t="shared" si="240"/>
        <v>14.98337981054217</v>
      </c>
      <c r="I3892" s="191">
        <f t="shared" si="241"/>
        <v>14.480543040946326</v>
      </c>
    </row>
    <row r="3893" spans="1:9" s="2" customFormat="1" x14ac:dyDescent="0.2">
      <c r="A3893" s="185" t="s">
        <v>1149</v>
      </c>
      <c r="B3893" s="182">
        <v>750000000</v>
      </c>
      <c r="C3893" s="182">
        <v>679500000</v>
      </c>
      <c r="D3893" s="182">
        <v>191333333</v>
      </c>
      <c r="E3893" s="182">
        <v>181333333</v>
      </c>
      <c r="F3893" s="183">
        <f t="shared" si="242"/>
        <v>70500000</v>
      </c>
      <c r="G3893" s="184">
        <f t="shared" si="243"/>
        <v>90.600000000000009</v>
      </c>
      <c r="H3893" s="184">
        <f t="shared" si="240"/>
        <v>25.511111066666665</v>
      </c>
      <c r="I3893" s="184">
        <f t="shared" si="241"/>
        <v>24.177777733333333</v>
      </c>
    </row>
    <row r="3894" spans="1:9" s="2" customFormat="1" x14ac:dyDescent="0.2">
      <c r="A3894" s="185" t="s">
        <v>1150</v>
      </c>
      <c r="B3894" s="182">
        <v>3000000000</v>
      </c>
      <c r="C3894" s="182">
        <v>1468197471</v>
      </c>
      <c r="D3894" s="182">
        <v>604804171</v>
      </c>
      <c r="E3894" s="182">
        <v>579254171</v>
      </c>
      <c r="F3894" s="183">
        <f t="shared" si="242"/>
        <v>1531802529</v>
      </c>
      <c r="G3894" s="184">
        <f t="shared" si="243"/>
        <v>48.9399157</v>
      </c>
      <c r="H3894" s="184">
        <f t="shared" si="240"/>
        <v>20.160139033333333</v>
      </c>
      <c r="I3894" s="184">
        <f t="shared" si="241"/>
        <v>19.308472366666667</v>
      </c>
    </row>
    <row r="3895" spans="1:9" s="2" customFormat="1" x14ac:dyDescent="0.2">
      <c r="A3895" s="185" t="s">
        <v>1151</v>
      </c>
      <c r="B3895" s="182">
        <v>3500000000</v>
      </c>
      <c r="C3895" s="182">
        <v>2024890000</v>
      </c>
      <c r="D3895" s="182">
        <v>77449999</v>
      </c>
      <c r="E3895" s="182">
        <v>77449999</v>
      </c>
      <c r="F3895" s="183">
        <f t="shared" si="242"/>
        <v>1475110000</v>
      </c>
      <c r="G3895" s="184">
        <f t="shared" si="243"/>
        <v>57.854000000000006</v>
      </c>
      <c r="H3895" s="184">
        <f t="shared" si="240"/>
        <v>2.2128571142857143</v>
      </c>
      <c r="I3895" s="184">
        <f t="shared" si="241"/>
        <v>2.2128571142857143</v>
      </c>
    </row>
    <row r="3896" spans="1:9" s="2" customFormat="1" x14ac:dyDescent="0.2">
      <c r="A3896" s="167" t="s">
        <v>62</v>
      </c>
      <c r="B3896" s="231">
        <v>61515276663318</v>
      </c>
      <c r="C3896" s="231">
        <v>26690341276714.379</v>
      </c>
      <c r="D3896" s="231">
        <v>23578901020137.598</v>
      </c>
      <c r="E3896" s="231">
        <v>23577549990383.902</v>
      </c>
      <c r="F3896" s="232">
        <f t="shared" si="242"/>
        <v>34824935386603.621</v>
      </c>
      <c r="G3896" s="233">
        <f t="shared" si="243"/>
        <v>43.388151243786929</v>
      </c>
      <c r="H3896" s="233">
        <f t="shared" si="240"/>
        <v>38.330155205492012</v>
      </c>
      <c r="I3896" s="233">
        <f t="shared" si="241"/>
        <v>38.327958954695504</v>
      </c>
    </row>
    <row r="3897" spans="1:9" s="2" customFormat="1" x14ac:dyDescent="0.2">
      <c r="A3897" s="167" t="s">
        <v>1152</v>
      </c>
      <c r="B3897" s="231">
        <v>59599328008844</v>
      </c>
      <c r="C3897" s="231">
        <v>25763481112363.043</v>
      </c>
      <c r="D3897" s="231">
        <v>22981367169052.563</v>
      </c>
      <c r="E3897" s="231">
        <v>22981367169052.563</v>
      </c>
      <c r="F3897" s="232">
        <f t="shared" si="242"/>
        <v>33835846896480.957</v>
      </c>
      <c r="G3897" s="233">
        <f t="shared" si="243"/>
        <v>43.227804696958962</v>
      </c>
      <c r="H3897" s="233">
        <f t="shared" si="240"/>
        <v>38.55977564989044</v>
      </c>
      <c r="I3897" s="233">
        <f t="shared" si="241"/>
        <v>38.55977564989044</v>
      </c>
    </row>
    <row r="3898" spans="1:9" s="2" customFormat="1" x14ac:dyDescent="0.2">
      <c r="A3898" s="167" t="s">
        <v>109</v>
      </c>
      <c r="B3898" s="231">
        <v>57727868784551</v>
      </c>
      <c r="C3898" s="231">
        <v>24871736844193.938</v>
      </c>
      <c r="D3898" s="231">
        <v>22493748874639.109</v>
      </c>
      <c r="E3898" s="231">
        <v>22493748874639.109</v>
      </c>
      <c r="F3898" s="232">
        <f t="shared" si="242"/>
        <v>32856131940357.063</v>
      </c>
      <c r="G3898" s="233">
        <f t="shared" si="243"/>
        <v>43.084453605967965</v>
      </c>
      <c r="H3898" s="233">
        <f t="shared" si="240"/>
        <v>38.965146900865385</v>
      </c>
      <c r="I3898" s="233">
        <f t="shared" si="241"/>
        <v>38.965146900865385</v>
      </c>
    </row>
    <row r="3899" spans="1:9" s="2" customFormat="1" x14ac:dyDescent="0.2">
      <c r="A3899" s="167" t="s">
        <v>28</v>
      </c>
      <c r="B3899" s="231">
        <v>86924818000</v>
      </c>
      <c r="C3899" s="231">
        <v>31003848548</v>
      </c>
      <c r="D3899" s="231">
        <v>31003848548</v>
      </c>
      <c r="E3899" s="231">
        <v>31003848548</v>
      </c>
      <c r="F3899" s="232">
        <f t="shared" si="242"/>
        <v>55920969452</v>
      </c>
      <c r="G3899" s="233">
        <f t="shared" si="243"/>
        <v>35.667429925478821</v>
      </c>
      <c r="H3899" s="233">
        <f t="shared" si="240"/>
        <v>35.667429925478821</v>
      </c>
      <c r="I3899" s="233">
        <f t="shared" si="241"/>
        <v>35.667429925478821</v>
      </c>
    </row>
    <row r="3900" spans="1:9" s="2" customFormat="1" x14ac:dyDescent="0.2">
      <c r="A3900" s="185" t="s">
        <v>110</v>
      </c>
      <c r="B3900" s="182">
        <v>59747601000</v>
      </c>
      <c r="C3900" s="182">
        <v>19949050755</v>
      </c>
      <c r="D3900" s="182">
        <v>19949050755</v>
      </c>
      <c r="E3900" s="182">
        <v>19949050755</v>
      </c>
      <c r="F3900" s="183">
        <f t="shared" si="242"/>
        <v>39798550245</v>
      </c>
      <c r="G3900" s="184">
        <f t="shared" si="243"/>
        <v>33.388873228566951</v>
      </c>
      <c r="H3900" s="184">
        <f t="shared" si="240"/>
        <v>33.388873228566951</v>
      </c>
      <c r="I3900" s="184">
        <f t="shared" si="241"/>
        <v>33.388873228566951</v>
      </c>
    </row>
    <row r="3901" spans="1:9" s="2" customFormat="1" x14ac:dyDescent="0.2">
      <c r="A3901" s="185" t="s">
        <v>111</v>
      </c>
      <c r="B3901" s="182">
        <v>21530679000</v>
      </c>
      <c r="C3901" s="182">
        <v>8532175031</v>
      </c>
      <c r="D3901" s="182">
        <v>8532175031</v>
      </c>
      <c r="E3901" s="182">
        <v>8532175031</v>
      </c>
      <c r="F3901" s="183">
        <f t="shared" si="242"/>
        <v>12998503969</v>
      </c>
      <c r="G3901" s="184">
        <f t="shared" si="243"/>
        <v>39.627988652842767</v>
      </c>
      <c r="H3901" s="184">
        <f t="shared" si="240"/>
        <v>39.627988652842767</v>
      </c>
      <c r="I3901" s="184">
        <f t="shared" si="241"/>
        <v>39.627988652842767</v>
      </c>
    </row>
    <row r="3902" spans="1:9" s="2" customFormat="1" x14ac:dyDescent="0.2">
      <c r="A3902" s="185" t="s">
        <v>112</v>
      </c>
      <c r="B3902" s="182">
        <v>5646538000</v>
      </c>
      <c r="C3902" s="182">
        <v>2522622762</v>
      </c>
      <c r="D3902" s="182">
        <v>2522622762</v>
      </c>
      <c r="E3902" s="182">
        <v>2522622762</v>
      </c>
      <c r="F3902" s="183">
        <f t="shared" si="242"/>
        <v>3123915238</v>
      </c>
      <c r="G3902" s="184">
        <f t="shared" si="243"/>
        <v>44.675565133892661</v>
      </c>
      <c r="H3902" s="184">
        <f t="shared" si="240"/>
        <v>44.675565133892661</v>
      </c>
      <c r="I3902" s="184">
        <f t="shared" si="241"/>
        <v>44.675565133892661</v>
      </c>
    </row>
    <row r="3903" spans="1:9" s="2" customFormat="1" x14ac:dyDescent="0.2">
      <c r="A3903" s="167" t="s">
        <v>29</v>
      </c>
      <c r="B3903" s="231">
        <v>22867869000</v>
      </c>
      <c r="C3903" s="231">
        <v>18990500662.18</v>
      </c>
      <c r="D3903" s="231">
        <v>7764774683.5200005</v>
      </c>
      <c r="E3903" s="231">
        <v>7764774683.5200005</v>
      </c>
      <c r="F3903" s="232">
        <f t="shared" si="242"/>
        <v>3877368337.8199997</v>
      </c>
      <c r="G3903" s="233">
        <f t="shared" si="243"/>
        <v>83.044470222301868</v>
      </c>
      <c r="H3903" s="233">
        <f t="shared" si="240"/>
        <v>33.954955240997755</v>
      </c>
      <c r="I3903" s="233">
        <f t="shared" si="241"/>
        <v>33.954955240997755</v>
      </c>
    </row>
    <row r="3904" spans="1:9" s="2" customFormat="1" x14ac:dyDescent="0.2">
      <c r="A3904" s="185" t="s">
        <v>113</v>
      </c>
      <c r="B3904" s="182">
        <v>22867869000</v>
      </c>
      <c r="C3904" s="182">
        <v>18990500662.18</v>
      </c>
      <c r="D3904" s="182">
        <v>7764774683.5200005</v>
      </c>
      <c r="E3904" s="182">
        <v>7764774683.5200005</v>
      </c>
      <c r="F3904" s="183">
        <f t="shared" si="242"/>
        <v>3877368337.8199997</v>
      </c>
      <c r="G3904" s="184">
        <f t="shared" si="243"/>
        <v>83.044470222301868</v>
      </c>
      <c r="H3904" s="184">
        <f t="shared" si="240"/>
        <v>33.954955240997755</v>
      </c>
      <c r="I3904" s="184">
        <f t="shared" si="241"/>
        <v>33.954955240997755</v>
      </c>
    </row>
    <row r="3905" spans="1:9" s="2" customFormat="1" x14ac:dyDescent="0.2">
      <c r="A3905" s="167" t="s">
        <v>30</v>
      </c>
      <c r="B3905" s="231">
        <v>57431715653551</v>
      </c>
      <c r="C3905" s="231">
        <v>24821337456983.758</v>
      </c>
      <c r="D3905" s="231">
        <v>22454575213407.59</v>
      </c>
      <c r="E3905" s="231">
        <v>22454575213407.59</v>
      </c>
      <c r="F3905" s="232">
        <f t="shared" si="242"/>
        <v>32610378196567.242</v>
      </c>
      <c r="G3905" s="233">
        <f t="shared" si="243"/>
        <v>43.218868136754082</v>
      </c>
      <c r="H3905" s="233">
        <f t="shared" si="240"/>
        <v>39.097865975068125</v>
      </c>
      <c r="I3905" s="233">
        <f t="shared" si="241"/>
        <v>39.097865975068125</v>
      </c>
    </row>
    <row r="3906" spans="1:9" s="2" customFormat="1" x14ac:dyDescent="0.2">
      <c r="A3906" s="185" t="s">
        <v>1153</v>
      </c>
      <c r="B3906" s="182">
        <v>1895771000</v>
      </c>
      <c r="C3906" s="182">
        <v>0</v>
      </c>
      <c r="D3906" s="182">
        <v>0</v>
      </c>
      <c r="E3906" s="182">
        <v>0</v>
      </c>
      <c r="F3906" s="183">
        <f t="shared" si="242"/>
        <v>1895771000</v>
      </c>
      <c r="G3906" s="184">
        <f t="shared" si="243"/>
        <v>0</v>
      </c>
      <c r="H3906" s="184">
        <f t="shared" si="240"/>
        <v>0</v>
      </c>
      <c r="I3906" s="184">
        <f t="shared" si="241"/>
        <v>0</v>
      </c>
    </row>
    <row r="3907" spans="1:9" s="2" customFormat="1" x14ac:dyDescent="0.2">
      <c r="A3907" s="228" t="s">
        <v>115</v>
      </c>
      <c r="B3907" s="229">
        <v>48485722000</v>
      </c>
      <c r="C3907" s="229">
        <v>0</v>
      </c>
      <c r="D3907" s="229">
        <v>0</v>
      </c>
      <c r="E3907" s="229">
        <v>0</v>
      </c>
      <c r="F3907" s="230">
        <f t="shared" si="242"/>
        <v>48485722000</v>
      </c>
      <c r="G3907" s="191">
        <f t="shared" si="243"/>
        <v>0</v>
      </c>
      <c r="H3907" s="191">
        <f t="shared" si="240"/>
        <v>0</v>
      </c>
      <c r="I3907" s="191">
        <f t="shared" si="241"/>
        <v>0</v>
      </c>
    </row>
    <row r="3908" spans="1:9" s="2" customFormat="1" x14ac:dyDescent="0.2">
      <c r="A3908" s="228" t="s">
        <v>1154</v>
      </c>
      <c r="B3908" s="229">
        <v>4148297793000</v>
      </c>
      <c r="C3908" s="229">
        <v>26035931739</v>
      </c>
      <c r="D3908" s="229">
        <v>4123180066</v>
      </c>
      <c r="E3908" s="229">
        <v>4123180066</v>
      </c>
      <c r="F3908" s="230">
        <f t="shared" si="242"/>
        <v>4122261861261</v>
      </c>
      <c r="G3908" s="191">
        <f t="shared" si="243"/>
        <v>0.62762928406282814</v>
      </c>
      <c r="H3908" s="191">
        <f t="shared" si="240"/>
        <v>9.9394505210248285E-2</v>
      </c>
      <c r="I3908" s="191">
        <f t="shared" si="241"/>
        <v>9.9394505210248285E-2</v>
      </c>
    </row>
    <row r="3909" spans="1:9" s="2" customFormat="1" x14ac:dyDescent="0.2">
      <c r="A3909" s="228" t="s">
        <v>1155</v>
      </c>
      <c r="B3909" s="229">
        <v>683038000</v>
      </c>
      <c r="C3909" s="229">
        <v>0</v>
      </c>
      <c r="D3909" s="229">
        <v>0</v>
      </c>
      <c r="E3909" s="229">
        <v>0</v>
      </c>
      <c r="F3909" s="230">
        <f t="shared" si="242"/>
        <v>683038000</v>
      </c>
      <c r="G3909" s="191">
        <f t="shared" si="243"/>
        <v>0</v>
      </c>
      <c r="H3909" s="191">
        <f t="shared" si="240"/>
        <v>0</v>
      </c>
      <c r="I3909" s="191">
        <f t="shared" si="241"/>
        <v>0</v>
      </c>
    </row>
    <row r="3910" spans="1:9" s="2" customFormat="1" x14ac:dyDescent="0.2">
      <c r="A3910" s="185" t="s">
        <v>1156</v>
      </c>
      <c r="B3910" s="182">
        <v>4019685000</v>
      </c>
      <c r="C3910" s="182">
        <v>0</v>
      </c>
      <c r="D3910" s="182">
        <v>0</v>
      </c>
      <c r="E3910" s="182">
        <v>0</v>
      </c>
      <c r="F3910" s="183">
        <f t="shared" si="242"/>
        <v>4019685000</v>
      </c>
      <c r="G3910" s="184">
        <f t="shared" si="243"/>
        <v>0</v>
      </c>
      <c r="H3910" s="184">
        <f t="shared" si="240"/>
        <v>0</v>
      </c>
      <c r="I3910" s="184">
        <f t="shared" si="241"/>
        <v>0</v>
      </c>
    </row>
    <row r="3911" spans="1:9" s="2" customFormat="1" x14ac:dyDescent="0.2">
      <c r="A3911" s="185" t="s">
        <v>1157</v>
      </c>
      <c r="B3911" s="182">
        <v>36349259000</v>
      </c>
      <c r="C3911" s="182">
        <v>0</v>
      </c>
      <c r="D3911" s="182">
        <v>0</v>
      </c>
      <c r="E3911" s="182">
        <v>0</v>
      </c>
      <c r="F3911" s="183">
        <f t="shared" si="242"/>
        <v>36349259000</v>
      </c>
      <c r="G3911" s="184">
        <f t="shared" si="243"/>
        <v>0</v>
      </c>
      <c r="H3911" s="184">
        <f t="shared" ref="H3911:H3974" si="244">IFERROR(IF(D3911&gt;0,+D3911/B3911*100,0),0)</f>
        <v>0</v>
      </c>
      <c r="I3911" s="184">
        <f t="shared" ref="I3911:I3974" si="245">IFERROR(IF(E3911&gt;0,+E3911/B3911*100,0),0)</f>
        <v>0</v>
      </c>
    </row>
    <row r="3912" spans="1:9" s="2" customFormat="1" x14ac:dyDescent="0.2">
      <c r="A3912" s="185" t="s">
        <v>1158</v>
      </c>
      <c r="B3912" s="182">
        <v>1695520000</v>
      </c>
      <c r="C3912" s="182">
        <v>1695520000</v>
      </c>
      <c r="D3912" s="182">
        <v>706466665</v>
      </c>
      <c r="E3912" s="182">
        <v>706466665</v>
      </c>
      <c r="F3912" s="183">
        <f t="shared" si="242"/>
        <v>0</v>
      </c>
      <c r="G3912" s="184">
        <f t="shared" si="243"/>
        <v>100</v>
      </c>
      <c r="H3912" s="184">
        <f t="shared" si="244"/>
        <v>41.666666568368406</v>
      </c>
      <c r="I3912" s="184">
        <f t="shared" si="245"/>
        <v>41.666666568368406</v>
      </c>
    </row>
    <row r="3913" spans="1:9" s="2" customFormat="1" x14ac:dyDescent="0.2">
      <c r="A3913" s="185" t="s">
        <v>1159</v>
      </c>
      <c r="B3913" s="182">
        <v>16394199837551</v>
      </c>
      <c r="C3913" s="182">
        <v>7134325569739</v>
      </c>
      <c r="D3913" s="182">
        <v>7134325569739</v>
      </c>
      <c r="E3913" s="182">
        <v>7134325569739</v>
      </c>
      <c r="F3913" s="183">
        <f t="shared" ref="F3913:F3976" si="246">+B3913-C3913</f>
        <v>9259874267812</v>
      </c>
      <c r="G3913" s="184">
        <f t="shared" ref="G3913:G3976" si="247">IFERROR(IF(C3913&gt;0,+C3913/B3913*100,0),0)</f>
        <v>43.517375903871745</v>
      </c>
      <c r="H3913" s="184">
        <f t="shared" si="244"/>
        <v>43.517375903871745</v>
      </c>
      <c r="I3913" s="184">
        <f t="shared" si="245"/>
        <v>43.517375903871745</v>
      </c>
    </row>
    <row r="3914" spans="1:9" s="2" customFormat="1" x14ac:dyDescent="0.2">
      <c r="A3914" s="228" t="s">
        <v>1160</v>
      </c>
      <c r="B3914" s="229">
        <v>104814000</v>
      </c>
      <c r="C3914" s="229">
        <v>104814000</v>
      </c>
      <c r="D3914" s="229">
        <v>36537772</v>
      </c>
      <c r="E3914" s="229">
        <v>36537772</v>
      </c>
      <c r="F3914" s="230">
        <f t="shared" si="246"/>
        <v>0</v>
      </c>
      <c r="G3914" s="191">
        <f t="shared" si="247"/>
        <v>100</v>
      </c>
      <c r="H3914" s="191">
        <f t="shared" si="244"/>
        <v>34.859629438815425</v>
      </c>
      <c r="I3914" s="191">
        <f t="shared" si="245"/>
        <v>34.859629438815425</v>
      </c>
    </row>
    <row r="3915" spans="1:9" s="2" customFormat="1" x14ac:dyDescent="0.2">
      <c r="A3915" s="185" t="s">
        <v>1161</v>
      </c>
      <c r="B3915" s="182">
        <v>2085126000</v>
      </c>
      <c r="C3915" s="182">
        <v>2085126000</v>
      </c>
      <c r="D3915" s="182">
        <v>2085126000</v>
      </c>
      <c r="E3915" s="182">
        <v>2085126000</v>
      </c>
      <c r="F3915" s="183">
        <f t="shared" si="246"/>
        <v>0</v>
      </c>
      <c r="G3915" s="184">
        <f t="shared" si="247"/>
        <v>100</v>
      </c>
      <c r="H3915" s="184">
        <f t="shared" si="244"/>
        <v>100</v>
      </c>
      <c r="I3915" s="184">
        <f t="shared" si="245"/>
        <v>100</v>
      </c>
    </row>
    <row r="3916" spans="1:9" s="2" customFormat="1" x14ac:dyDescent="0.2">
      <c r="A3916" s="228" t="s">
        <v>1162</v>
      </c>
      <c r="B3916" s="229">
        <v>3915941000</v>
      </c>
      <c r="C3916" s="229">
        <v>0</v>
      </c>
      <c r="D3916" s="229">
        <v>0</v>
      </c>
      <c r="E3916" s="229">
        <v>0</v>
      </c>
      <c r="F3916" s="230">
        <f t="shared" si="246"/>
        <v>3915941000</v>
      </c>
      <c r="G3916" s="191">
        <f t="shared" si="247"/>
        <v>0</v>
      </c>
      <c r="H3916" s="191">
        <f t="shared" si="244"/>
        <v>0</v>
      </c>
      <c r="I3916" s="191">
        <f t="shared" si="245"/>
        <v>0</v>
      </c>
    </row>
    <row r="3917" spans="1:9" s="2" customFormat="1" x14ac:dyDescent="0.2">
      <c r="A3917" s="185" t="s">
        <v>154</v>
      </c>
      <c r="B3917" s="182">
        <v>2219233000</v>
      </c>
      <c r="C3917" s="182">
        <v>0</v>
      </c>
      <c r="D3917" s="182">
        <v>0</v>
      </c>
      <c r="E3917" s="182">
        <v>0</v>
      </c>
      <c r="F3917" s="183">
        <f t="shared" si="246"/>
        <v>2219233000</v>
      </c>
      <c r="G3917" s="184">
        <f t="shared" si="247"/>
        <v>0</v>
      </c>
      <c r="H3917" s="184">
        <f t="shared" si="244"/>
        <v>0</v>
      </c>
      <c r="I3917" s="184">
        <f t="shared" si="245"/>
        <v>0</v>
      </c>
    </row>
    <row r="3918" spans="1:9" s="2" customFormat="1" x14ac:dyDescent="0.2">
      <c r="A3918" s="185" t="s">
        <v>118</v>
      </c>
      <c r="B3918" s="182">
        <v>373904000</v>
      </c>
      <c r="C3918" s="182">
        <v>159650891</v>
      </c>
      <c r="D3918" s="182">
        <v>159650891</v>
      </c>
      <c r="E3918" s="182">
        <v>159650891</v>
      </c>
      <c r="F3918" s="183">
        <f t="shared" si="246"/>
        <v>214253109</v>
      </c>
      <c r="G3918" s="184">
        <f t="shared" si="247"/>
        <v>42.69836401857161</v>
      </c>
      <c r="H3918" s="184">
        <f t="shared" si="244"/>
        <v>42.69836401857161</v>
      </c>
      <c r="I3918" s="184">
        <f t="shared" si="245"/>
        <v>42.69836401857161</v>
      </c>
    </row>
    <row r="3919" spans="1:9" s="2" customFormat="1" x14ac:dyDescent="0.2">
      <c r="A3919" s="185" t="s">
        <v>1163</v>
      </c>
      <c r="B3919" s="182">
        <v>13567508000</v>
      </c>
      <c r="C3919" s="182">
        <v>13567507998</v>
      </c>
      <c r="D3919" s="182">
        <v>13280531416</v>
      </c>
      <c r="E3919" s="182">
        <v>13280531416</v>
      </c>
      <c r="F3919" s="183">
        <f t="shared" si="246"/>
        <v>2</v>
      </c>
      <c r="G3919" s="184">
        <f t="shared" si="247"/>
        <v>99.99999998525891</v>
      </c>
      <c r="H3919" s="184">
        <f t="shared" si="244"/>
        <v>97.884824656082756</v>
      </c>
      <c r="I3919" s="184">
        <f t="shared" si="245"/>
        <v>97.884824656082756</v>
      </c>
    </row>
    <row r="3920" spans="1:9" s="2" customFormat="1" x14ac:dyDescent="0.2">
      <c r="A3920" s="185" t="s">
        <v>1164</v>
      </c>
      <c r="B3920" s="182">
        <v>13648836000</v>
      </c>
      <c r="C3920" s="182">
        <v>0</v>
      </c>
      <c r="D3920" s="182">
        <v>0</v>
      </c>
      <c r="E3920" s="182">
        <v>0</v>
      </c>
      <c r="F3920" s="183">
        <f t="shared" si="246"/>
        <v>13648836000</v>
      </c>
      <c r="G3920" s="184">
        <f t="shared" si="247"/>
        <v>0</v>
      </c>
      <c r="H3920" s="184">
        <f t="shared" si="244"/>
        <v>0</v>
      </c>
      <c r="I3920" s="184">
        <f t="shared" si="245"/>
        <v>0</v>
      </c>
    </row>
    <row r="3921" spans="1:9" s="2" customFormat="1" x14ac:dyDescent="0.2">
      <c r="A3921" s="228" t="s">
        <v>1165</v>
      </c>
      <c r="B3921" s="229">
        <v>1548793000</v>
      </c>
      <c r="C3921" s="229">
        <v>220715084</v>
      </c>
      <c r="D3921" s="229">
        <v>37445808</v>
      </c>
      <c r="E3921" s="229">
        <v>37445808</v>
      </c>
      <c r="F3921" s="230">
        <f t="shared" si="246"/>
        <v>1328077916</v>
      </c>
      <c r="G3921" s="191">
        <f t="shared" si="247"/>
        <v>14.250780059052436</v>
      </c>
      <c r="H3921" s="191">
        <f t="shared" si="244"/>
        <v>2.4177412991923388</v>
      </c>
      <c r="I3921" s="191">
        <f t="shared" si="245"/>
        <v>2.4177412991923388</v>
      </c>
    </row>
    <row r="3922" spans="1:9" s="2" customFormat="1" x14ac:dyDescent="0.2">
      <c r="A3922" s="185" t="s">
        <v>1166</v>
      </c>
      <c r="B3922" s="182">
        <v>96539446000</v>
      </c>
      <c r="C3922" s="182">
        <v>28950623412</v>
      </c>
      <c r="D3922" s="182">
        <v>28950623412</v>
      </c>
      <c r="E3922" s="182">
        <v>28950623412</v>
      </c>
      <c r="F3922" s="183">
        <f t="shared" si="246"/>
        <v>67588822588</v>
      </c>
      <c r="G3922" s="184">
        <f t="shared" si="247"/>
        <v>29.988387764313462</v>
      </c>
      <c r="H3922" s="184">
        <f t="shared" si="244"/>
        <v>29.988387764313462</v>
      </c>
      <c r="I3922" s="184">
        <f t="shared" si="245"/>
        <v>29.988387764313462</v>
      </c>
    </row>
    <row r="3923" spans="1:9" s="2" customFormat="1" x14ac:dyDescent="0.2">
      <c r="A3923" s="228" t="s">
        <v>1167</v>
      </c>
      <c r="B3923" s="229">
        <v>21630857000</v>
      </c>
      <c r="C3923" s="229">
        <v>9100100000</v>
      </c>
      <c r="D3923" s="229">
        <v>9100100000</v>
      </c>
      <c r="E3923" s="229">
        <v>9100100000</v>
      </c>
      <c r="F3923" s="230">
        <f t="shared" si="246"/>
        <v>12530757000</v>
      </c>
      <c r="G3923" s="191">
        <f t="shared" si="247"/>
        <v>42.06999288100328</v>
      </c>
      <c r="H3923" s="191">
        <f t="shared" si="244"/>
        <v>42.06999288100328</v>
      </c>
      <c r="I3923" s="191">
        <f t="shared" si="245"/>
        <v>42.06999288100328</v>
      </c>
    </row>
    <row r="3924" spans="1:9" s="2" customFormat="1" x14ac:dyDescent="0.2">
      <c r="A3924" s="185" t="s">
        <v>1168</v>
      </c>
      <c r="B3924" s="182">
        <v>62013655000</v>
      </c>
      <c r="C3924" s="182">
        <v>24128570000</v>
      </c>
      <c r="D3924" s="182">
        <v>24128570000</v>
      </c>
      <c r="E3924" s="182">
        <v>24128570000</v>
      </c>
      <c r="F3924" s="183">
        <f t="shared" si="246"/>
        <v>37885085000</v>
      </c>
      <c r="G3924" s="184">
        <f t="shared" si="247"/>
        <v>38.908479108351216</v>
      </c>
      <c r="H3924" s="184">
        <f t="shared" si="244"/>
        <v>38.908479108351216</v>
      </c>
      <c r="I3924" s="184">
        <f t="shared" si="245"/>
        <v>38.908479108351216</v>
      </c>
    </row>
    <row r="3925" spans="1:9" s="2" customFormat="1" x14ac:dyDescent="0.2">
      <c r="A3925" s="185" t="s">
        <v>1169</v>
      </c>
      <c r="B3925" s="182">
        <v>6906768000</v>
      </c>
      <c r="C3925" s="182">
        <v>2716643307</v>
      </c>
      <c r="D3925" s="182">
        <v>2716643307</v>
      </c>
      <c r="E3925" s="182">
        <v>2716643307</v>
      </c>
      <c r="F3925" s="183">
        <f t="shared" si="246"/>
        <v>4190124693</v>
      </c>
      <c r="G3925" s="184">
        <f t="shared" si="247"/>
        <v>39.333061527475657</v>
      </c>
      <c r="H3925" s="184">
        <f t="shared" si="244"/>
        <v>39.333061527475657</v>
      </c>
      <c r="I3925" s="184">
        <f t="shared" si="245"/>
        <v>39.333061527475657</v>
      </c>
    </row>
    <row r="3926" spans="1:9" s="2" customFormat="1" x14ac:dyDescent="0.2">
      <c r="A3926" s="228" t="s">
        <v>123</v>
      </c>
      <c r="B3926" s="229">
        <v>845040000</v>
      </c>
      <c r="C3926" s="229">
        <v>819748818</v>
      </c>
      <c r="D3926" s="229">
        <v>714625607.74000001</v>
      </c>
      <c r="E3926" s="229">
        <v>714625607.74000001</v>
      </c>
      <c r="F3926" s="230">
        <f t="shared" si="246"/>
        <v>25291182</v>
      </c>
      <c r="G3926" s="191">
        <f t="shared" si="247"/>
        <v>97.007102385685883</v>
      </c>
      <c r="H3926" s="191">
        <f t="shared" si="244"/>
        <v>84.567074663921233</v>
      </c>
      <c r="I3926" s="191">
        <f t="shared" si="245"/>
        <v>84.567074663921233</v>
      </c>
    </row>
    <row r="3927" spans="1:9" s="2" customFormat="1" x14ac:dyDescent="0.2">
      <c r="A3927" s="228" t="s">
        <v>124</v>
      </c>
      <c r="B3927" s="229">
        <v>15762165000</v>
      </c>
      <c r="C3927" s="229">
        <v>6032247038.7600002</v>
      </c>
      <c r="D3927" s="229">
        <v>6032247038.7600002</v>
      </c>
      <c r="E3927" s="229">
        <v>6032247038.7600002</v>
      </c>
      <c r="F3927" s="230">
        <f t="shared" si="246"/>
        <v>9729917961.2399998</v>
      </c>
      <c r="G3927" s="191">
        <f t="shared" si="247"/>
        <v>38.270421853596893</v>
      </c>
      <c r="H3927" s="191">
        <f t="shared" si="244"/>
        <v>38.270421853596893</v>
      </c>
      <c r="I3927" s="191">
        <f t="shared" si="245"/>
        <v>38.270421853596893</v>
      </c>
    </row>
    <row r="3928" spans="1:9" s="2" customFormat="1" x14ac:dyDescent="0.2">
      <c r="A3928" s="185" t="s">
        <v>1170</v>
      </c>
      <c r="B3928" s="182">
        <v>29500824000</v>
      </c>
      <c r="C3928" s="182">
        <v>29481994000</v>
      </c>
      <c r="D3928" s="182">
        <v>29481994000</v>
      </c>
      <c r="E3928" s="182">
        <v>29481994000</v>
      </c>
      <c r="F3928" s="183">
        <f t="shared" si="246"/>
        <v>18830000</v>
      </c>
      <c r="G3928" s="184">
        <f t="shared" si="247"/>
        <v>99.936171274402369</v>
      </c>
      <c r="H3928" s="184">
        <f t="shared" si="244"/>
        <v>99.936171274402369</v>
      </c>
      <c r="I3928" s="184">
        <f t="shared" si="245"/>
        <v>99.936171274402369</v>
      </c>
    </row>
    <row r="3929" spans="1:9" s="2" customFormat="1" x14ac:dyDescent="0.2">
      <c r="A3929" s="228" t="s">
        <v>1171</v>
      </c>
      <c r="B3929" s="229">
        <v>264533427000</v>
      </c>
      <c r="C3929" s="229">
        <v>115000000000</v>
      </c>
      <c r="D3929" s="229">
        <v>115000000000</v>
      </c>
      <c r="E3929" s="229">
        <v>115000000000</v>
      </c>
      <c r="F3929" s="230">
        <f t="shared" si="246"/>
        <v>149533427000</v>
      </c>
      <c r="G3929" s="191">
        <f t="shared" si="247"/>
        <v>43.472766865111531</v>
      </c>
      <c r="H3929" s="191">
        <f t="shared" si="244"/>
        <v>43.472766865111531</v>
      </c>
      <c r="I3929" s="191">
        <f t="shared" si="245"/>
        <v>43.472766865111531</v>
      </c>
    </row>
    <row r="3930" spans="1:9" s="2" customFormat="1" x14ac:dyDescent="0.2">
      <c r="A3930" s="228" t="s">
        <v>1172</v>
      </c>
      <c r="B3930" s="229">
        <v>36152943564000</v>
      </c>
      <c r="C3930" s="229">
        <v>17387373782840</v>
      </c>
      <c r="D3930" s="229">
        <v>15047623565392.09</v>
      </c>
      <c r="E3930" s="229">
        <v>15047623565392.09</v>
      </c>
      <c r="F3930" s="230">
        <f t="shared" si="246"/>
        <v>18765569781160</v>
      </c>
      <c r="G3930" s="191">
        <f t="shared" si="247"/>
        <v>48.093936672293033</v>
      </c>
      <c r="H3930" s="191">
        <f t="shared" si="244"/>
        <v>41.622125564282001</v>
      </c>
      <c r="I3930" s="191">
        <f t="shared" si="245"/>
        <v>41.622125564282001</v>
      </c>
    </row>
    <row r="3931" spans="1:9" s="2" customFormat="1" x14ac:dyDescent="0.2">
      <c r="A3931" s="228" t="s">
        <v>1173</v>
      </c>
      <c r="B3931" s="229">
        <v>1082639000</v>
      </c>
      <c r="C3931" s="229">
        <v>339323217</v>
      </c>
      <c r="D3931" s="229">
        <v>102747393</v>
      </c>
      <c r="E3931" s="229">
        <v>102747393</v>
      </c>
      <c r="F3931" s="230">
        <f t="shared" si="246"/>
        <v>743315783</v>
      </c>
      <c r="G3931" s="191">
        <f t="shared" si="247"/>
        <v>31.342231066865317</v>
      </c>
      <c r="H3931" s="191">
        <f t="shared" si="244"/>
        <v>9.4904573916143793</v>
      </c>
      <c r="I3931" s="191">
        <f t="shared" si="245"/>
        <v>9.4904573916143793</v>
      </c>
    </row>
    <row r="3932" spans="1:9" s="2" customFormat="1" x14ac:dyDescent="0.2">
      <c r="A3932" s="185" t="s">
        <v>1174</v>
      </c>
      <c r="B3932" s="182">
        <v>18276495000</v>
      </c>
      <c r="C3932" s="182">
        <v>3230000000</v>
      </c>
      <c r="D3932" s="182">
        <v>0</v>
      </c>
      <c r="E3932" s="182">
        <v>0</v>
      </c>
      <c r="F3932" s="183">
        <f t="shared" si="246"/>
        <v>15046495000</v>
      </c>
      <c r="G3932" s="184">
        <f t="shared" si="247"/>
        <v>17.672972853930691</v>
      </c>
      <c r="H3932" s="184">
        <f t="shared" si="244"/>
        <v>0</v>
      </c>
      <c r="I3932" s="184">
        <f t="shared" si="245"/>
        <v>0</v>
      </c>
    </row>
    <row r="3933" spans="1:9" s="2" customFormat="1" x14ac:dyDescent="0.2">
      <c r="A3933" s="185" t="s">
        <v>1175</v>
      </c>
      <c r="B3933" s="182">
        <v>88589993000</v>
      </c>
      <c r="C3933" s="182">
        <v>35969588900</v>
      </c>
      <c r="D3933" s="182">
        <v>35969588900</v>
      </c>
      <c r="E3933" s="182">
        <v>35969588900</v>
      </c>
      <c r="F3933" s="183">
        <f t="shared" si="246"/>
        <v>52620404100</v>
      </c>
      <c r="G3933" s="184">
        <f t="shared" si="247"/>
        <v>40.602315997473895</v>
      </c>
      <c r="H3933" s="184">
        <f t="shared" si="244"/>
        <v>40.602315997473895</v>
      </c>
      <c r="I3933" s="184">
        <f t="shared" si="245"/>
        <v>40.602315997473895</v>
      </c>
    </row>
    <row r="3934" spans="1:9" s="2" customFormat="1" x14ac:dyDescent="0.2">
      <c r="A3934" s="167" t="s">
        <v>127</v>
      </c>
      <c r="B3934" s="231">
        <v>186360444000</v>
      </c>
      <c r="C3934" s="231">
        <v>405038000</v>
      </c>
      <c r="D3934" s="231">
        <v>405038000</v>
      </c>
      <c r="E3934" s="231">
        <v>405038000</v>
      </c>
      <c r="F3934" s="232">
        <f t="shared" si="246"/>
        <v>185955406000</v>
      </c>
      <c r="G3934" s="233">
        <f t="shared" si="247"/>
        <v>0.21734118641614741</v>
      </c>
      <c r="H3934" s="233">
        <f t="shared" si="244"/>
        <v>0.21734118641614741</v>
      </c>
      <c r="I3934" s="233">
        <f t="shared" si="245"/>
        <v>0.21734118641614741</v>
      </c>
    </row>
    <row r="3935" spans="1:9" s="2" customFormat="1" x14ac:dyDescent="0.2">
      <c r="A3935" s="228" t="s">
        <v>128</v>
      </c>
      <c r="B3935" s="229">
        <v>540444000</v>
      </c>
      <c r="C3935" s="229">
        <v>405038000</v>
      </c>
      <c r="D3935" s="229">
        <v>405038000</v>
      </c>
      <c r="E3935" s="229">
        <v>405038000</v>
      </c>
      <c r="F3935" s="230">
        <f t="shared" si="246"/>
        <v>135406000</v>
      </c>
      <c r="G3935" s="191">
        <f t="shared" si="247"/>
        <v>74.945415251163865</v>
      </c>
      <c r="H3935" s="191">
        <f t="shared" si="244"/>
        <v>74.945415251163865</v>
      </c>
      <c r="I3935" s="191">
        <f t="shared" si="245"/>
        <v>74.945415251163865</v>
      </c>
    </row>
    <row r="3936" spans="1:9" s="2" customFormat="1" x14ac:dyDescent="0.2">
      <c r="A3936" s="185" t="s">
        <v>130</v>
      </c>
      <c r="B3936" s="182">
        <v>185820000000</v>
      </c>
      <c r="C3936" s="182">
        <v>0</v>
      </c>
      <c r="D3936" s="182">
        <v>0</v>
      </c>
      <c r="E3936" s="182">
        <v>0</v>
      </c>
      <c r="F3936" s="183">
        <f t="shared" si="246"/>
        <v>185820000000</v>
      </c>
      <c r="G3936" s="184">
        <f t="shared" si="247"/>
        <v>0</v>
      </c>
      <c r="H3936" s="184">
        <f t="shared" si="244"/>
        <v>0</v>
      </c>
      <c r="I3936" s="184">
        <f t="shared" si="245"/>
        <v>0</v>
      </c>
    </row>
    <row r="3937" spans="1:9" s="2" customFormat="1" x14ac:dyDescent="0.2">
      <c r="A3937" s="171" t="s">
        <v>131</v>
      </c>
      <c r="B3937" s="172">
        <v>1871459224293</v>
      </c>
      <c r="C3937" s="172">
        <v>891744268169.10999</v>
      </c>
      <c r="D3937" s="172">
        <v>487618294413.45996</v>
      </c>
      <c r="E3937" s="172">
        <v>487618294413.45996</v>
      </c>
      <c r="F3937" s="173">
        <f t="shared" si="246"/>
        <v>979714956123.89001</v>
      </c>
      <c r="G3937" s="174">
        <f t="shared" si="247"/>
        <v>47.649676604949441</v>
      </c>
      <c r="H3937" s="174">
        <f t="shared" si="244"/>
        <v>26.05551262265265</v>
      </c>
      <c r="I3937" s="174">
        <f t="shared" si="245"/>
        <v>26.05551262265265</v>
      </c>
    </row>
    <row r="3938" spans="1:9" s="2" customFormat="1" x14ac:dyDescent="0.2">
      <c r="A3938" s="167" t="s">
        <v>1659</v>
      </c>
      <c r="B3938" s="231">
        <v>1871459224293</v>
      </c>
      <c r="C3938" s="231">
        <v>891744268169.10999</v>
      </c>
      <c r="D3938" s="231">
        <v>487618294413.45996</v>
      </c>
      <c r="E3938" s="231">
        <v>487618294413.45996</v>
      </c>
      <c r="F3938" s="232">
        <f t="shared" si="246"/>
        <v>979714956123.89001</v>
      </c>
      <c r="G3938" s="233">
        <f t="shared" si="247"/>
        <v>47.649676604949441</v>
      </c>
      <c r="H3938" s="233">
        <f t="shared" si="244"/>
        <v>26.05551262265265</v>
      </c>
      <c r="I3938" s="233">
        <f t="shared" si="245"/>
        <v>26.05551262265265</v>
      </c>
    </row>
    <row r="3939" spans="1:9" s="2" customFormat="1" x14ac:dyDescent="0.2">
      <c r="A3939" s="185" t="s">
        <v>1176</v>
      </c>
      <c r="B3939" s="182">
        <v>635791224293</v>
      </c>
      <c r="C3939" s="182">
        <v>286942595296</v>
      </c>
      <c r="D3939" s="182">
        <v>1833007262</v>
      </c>
      <c r="E3939" s="182">
        <v>1833007262</v>
      </c>
      <c r="F3939" s="183">
        <f t="shared" si="246"/>
        <v>348848628997</v>
      </c>
      <c r="G3939" s="184">
        <f t="shared" si="247"/>
        <v>45.131575324129429</v>
      </c>
      <c r="H3939" s="184">
        <f t="shared" si="244"/>
        <v>0.28830332850823864</v>
      </c>
      <c r="I3939" s="184">
        <f t="shared" si="245"/>
        <v>0.28830332850823864</v>
      </c>
    </row>
    <row r="3940" spans="1:9" s="2" customFormat="1" x14ac:dyDescent="0.2">
      <c r="A3940" s="228" t="s">
        <v>1177</v>
      </c>
      <c r="B3940" s="229">
        <v>4000000000</v>
      </c>
      <c r="C3940" s="229">
        <v>1718446609</v>
      </c>
      <c r="D3940" s="229">
        <v>821658112</v>
      </c>
      <c r="E3940" s="229">
        <v>821658112</v>
      </c>
      <c r="F3940" s="230">
        <f t="shared" si="246"/>
        <v>2281553391</v>
      </c>
      <c r="G3940" s="191">
        <f t="shared" si="247"/>
        <v>42.961165224999995</v>
      </c>
      <c r="H3940" s="191">
        <f t="shared" si="244"/>
        <v>20.541452800000002</v>
      </c>
      <c r="I3940" s="191">
        <f t="shared" si="245"/>
        <v>20.541452800000002</v>
      </c>
    </row>
    <row r="3941" spans="1:9" s="2" customFormat="1" x14ac:dyDescent="0.2">
      <c r="A3941" s="185" t="s">
        <v>1178</v>
      </c>
      <c r="B3941" s="182">
        <v>3200000000</v>
      </c>
      <c r="C3941" s="182">
        <v>2947337283</v>
      </c>
      <c r="D3941" s="182">
        <v>924367144.01999998</v>
      </c>
      <c r="E3941" s="182">
        <v>924367144.01999998</v>
      </c>
      <c r="F3941" s="183">
        <f t="shared" si="246"/>
        <v>252662717</v>
      </c>
      <c r="G3941" s="184">
        <f t="shared" si="247"/>
        <v>92.104290093749995</v>
      </c>
      <c r="H3941" s="184">
        <f t="shared" si="244"/>
        <v>28.886473250624999</v>
      </c>
      <c r="I3941" s="184">
        <f t="shared" si="245"/>
        <v>28.886473250624999</v>
      </c>
    </row>
    <row r="3942" spans="1:9" s="2" customFormat="1" x14ac:dyDescent="0.2">
      <c r="A3942" s="185" t="s">
        <v>1179</v>
      </c>
      <c r="B3942" s="182">
        <v>35000000000</v>
      </c>
      <c r="C3942" s="182">
        <v>27797256490</v>
      </c>
      <c r="D3942" s="182">
        <v>12699129853.299999</v>
      </c>
      <c r="E3942" s="182">
        <v>12699129853.299999</v>
      </c>
      <c r="F3942" s="183">
        <f t="shared" si="246"/>
        <v>7202743510</v>
      </c>
      <c r="G3942" s="184">
        <f t="shared" si="247"/>
        <v>79.420732828571431</v>
      </c>
      <c r="H3942" s="184">
        <f t="shared" si="244"/>
        <v>36.283228152285716</v>
      </c>
      <c r="I3942" s="184">
        <f t="shared" si="245"/>
        <v>36.283228152285716</v>
      </c>
    </row>
    <row r="3943" spans="1:9" s="2" customFormat="1" x14ac:dyDescent="0.2">
      <c r="A3943" s="185" t="s">
        <v>1180</v>
      </c>
      <c r="B3943" s="182">
        <v>174000000000</v>
      </c>
      <c r="C3943" s="182">
        <v>48914445345.330002</v>
      </c>
      <c r="D3943" s="182">
        <v>2794048955.4000001</v>
      </c>
      <c r="E3943" s="182">
        <v>2794048955.4000001</v>
      </c>
      <c r="F3943" s="183">
        <f t="shared" si="246"/>
        <v>125085554654.67</v>
      </c>
      <c r="G3943" s="184">
        <f t="shared" si="247"/>
        <v>28.111750198465518</v>
      </c>
      <c r="H3943" s="184">
        <f t="shared" si="244"/>
        <v>1.6057752617241381</v>
      </c>
      <c r="I3943" s="184">
        <f t="shared" si="245"/>
        <v>1.6057752617241381</v>
      </c>
    </row>
    <row r="3944" spans="1:9" s="2" customFormat="1" x14ac:dyDescent="0.2">
      <c r="A3944" s="228" t="s">
        <v>1181</v>
      </c>
      <c r="B3944" s="229">
        <v>843360000000</v>
      </c>
      <c r="C3944" s="229">
        <v>480144176966.71997</v>
      </c>
      <c r="D3944" s="229">
        <v>456204425976.15002</v>
      </c>
      <c r="E3944" s="229">
        <v>456204425976.15002</v>
      </c>
      <c r="F3944" s="230">
        <f t="shared" si="246"/>
        <v>363215823033.28003</v>
      </c>
      <c r="G3944" s="191">
        <f t="shared" si="247"/>
        <v>56.932291899867195</v>
      </c>
      <c r="H3944" s="191">
        <f t="shared" si="244"/>
        <v>54.093676007416768</v>
      </c>
      <c r="I3944" s="191">
        <f t="shared" si="245"/>
        <v>54.093676007416768</v>
      </c>
    </row>
    <row r="3945" spans="1:9" s="2" customFormat="1" x14ac:dyDescent="0.2">
      <c r="A3945" s="228" t="s">
        <v>1182</v>
      </c>
      <c r="B3945" s="229">
        <v>3300000000</v>
      </c>
      <c r="C3945" s="229">
        <v>2245941691.1100001</v>
      </c>
      <c r="D3945" s="229">
        <v>481284059.47000003</v>
      </c>
      <c r="E3945" s="229">
        <v>481284059.47000003</v>
      </c>
      <c r="F3945" s="230">
        <f t="shared" si="246"/>
        <v>1054058308.8899999</v>
      </c>
      <c r="G3945" s="191">
        <f t="shared" si="247"/>
        <v>68.058839124545457</v>
      </c>
      <c r="H3945" s="191">
        <f t="shared" si="244"/>
        <v>14.58436543848485</v>
      </c>
      <c r="I3945" s="191">
        <f t="shared" si="245"/>
        <v>14.58436543848485</v>
      </c>
    </row>
    <row r="3946" spans="1:9" s="2" customFormat="1" x14ac:dyDescent="0.2">
      <c r="A3946" s="185" t="s">
        <v>1183</v>
      </c>
      <c r="B3946" s="182">
        <v>2000000000</v>
      </c>
      <c r="C3946" s="182">
        <v>934981340</v>
      </c>
      <c r="D3946" s="182">
        <v>236126870.33000001</v>
      </c>
      <c r="E3946" s="182">
        <v>236126870.33000001</v>
      </c>
      <c r="F3946" s="183">
        <f t="shared" si="246"/>
        <v>1065018660</v>
      </c>
      <c r="G3946" s="184">
        <f t="shared" si="247"/>
        <v>46.749066999999997</v>
      </c>
      <c r="H3946" s="184">
        <f t="shared" si="244"/>
        <v>11.8063435165</v>
      </c>
      <c r="I3946" s="184">
        <f t="shared" si="245"/>
        <v>11.8063435165</v>
      </c>
    </row>
    <row r="3947" spans="1:9" s="2" customFormat="1" x14ac:dyDescent="0.2">
      <c r="A3947" s="185" t="s">
        <v>1184</v>
      </c>
      <c r="B3947" s="182">
        <v>1900000000</v>
      </c>
      <c r="C3947" s="182">
        <v>1832451475</v>
      </c>
      <c r="D3947" s="182">
        <v>444784767.32999998</v>
      </c>
      <c r="E3947" s="182">
        <v>444784767.32999998</v>
      </c>
      <c r="F3947" s="183">
        <f t="shared" si="246"/>
        <v>67548525</v>
      </c>
      <c r="G3947" s="184">
        <f t="shared" si="247"/>
        <v>96.444814473684218</v>
      </c>
      <c r="H3947" s="184">
        <f t="shared" si="244"/>
        <v>23.40972459631579</v>
      </c>
      <c r="I3947" s="184">
        <f t="shared" si="245"/>
        <v>23.40972459631579</v>
      </c>
    </row>
    <row r="3948" spans="1:9" s="2" customFormat="1" x14ac:dyDescent="0.2">
      <c r="A3948" s="185" t="s">
        <v>1185</v>
      </c>
      <c r="B3948" s="182">
        <v>12000000000</v>
      </c>
      <c r="C3948" s="182">
        <v>6549326415</v>
      </c>
      <c r="D3948" s="182">
        <v>1698622513.1700001</v>
      </c>
      <c r="E3948" s="182">
        <v>1698622513.1700001</v>
      </c>
      <c r="F3948" s="183">
        <f t="shared" si="246"/>
        <v>5450673585</v>
      </c>
      <c r="G3948" s="184">
        <f t="shared" si="247"/>
        <v>54.577720124999999</v>
      </c>
      <c r="H3948" s="184">
        <f t="shared" si="244"/>
        <v>14.15518760975</v>
      </c>
      <c r="I3948" s="184">
        <f t="shared" si="245"/>
        <v>14.15518760975</v>
      </c>
    </row>
    <row r="3949" spans="1:9" s="2" customFormat="1" x14ac:dyDescent="0.2">
      <c r="A3949" s="185" t="s">
        <v>1186</v>
      </c>
      <c r="B3949" s="182">
        <v>4488000000</v>
      </c>
      <c r="C3949" s="182">
        <v>4188800489</v>
      </c>
      <c r="D3949" s="182">
        <v>1506294216</v>
      </c>
      <c r="E3949" s="182">
        <v>1506294216</v>
      </c>
      <c r="F3949" s="183">
        <f t="shared" si="246"/>
        <v>299199511</v>
      </c>
      <c r="G3949" s="184">
        <f t="shared" si="247"/>
        <v>93.333344229055257</v>
      </c>
      <c r="H3949" s="184">
        <f t="shared" si="244"/>
        <v>33.562705347593585</v>
      </c>
      <c r="I3949" s="184">
        <f t="shared" si="245"/>
        <v>33.562705347593585</v>
      </c>
    </row>
    <row r="3950" spans="1:9" s="2" customFormat="1" x14ac:dyDescent="0.2">
      <c r="A3950" s="185" t="s">
        <v>1187</v>
      </c>
      <c r="B3950" s="182">
        <v>8500000000</v>
      </c>
      <c r="C3950" s="182">
        <v>3271697577</v>
      </c>
      <c r="D3950" s="182">
        <v>1237749106.8</v>
      </c>
      <c r="E3950" s="182">
        <v>1237749106.8</v>
      </c>
      <c r="F3950" s="183">
        <f t="shared" si="246"/>
        <v>5228302423</v>
      </c>
      <c r="G3950" s="184">
        <f t="shared" si="247"/>
        <v>38.490559729411764</v>
      </c>
      <c r="H3950" s="184">
        <f t="shared" si="244"/>
        <v>14.561754197647058</v>
      </c>
      <c r="I3950" s="184">
        <f t="shared" si="245"/>
        <v>14.561754197647058</v>
      </c>
    </row>
    <row r="3951" spans="1:9" s="2" customFormat="1" x14ac:dyDescent="0.2">
      <c r="A3951" s="185" t="s">
        <v>1188</v>
      </c>
      <c r="B3951" s="182">
        <v>4200000000</v>
      </c>
      <c r="C3951" s="182">
        <v>3649244738</v>
      </c>
      <c r="D3951" s="182">
        <v>1037892663</v>
      </c>
      <c r="E3951" s="182">
        <v>1037892663</v>
      </c>
      <c r="F3951" s="183">
        <f t="shared" si="246"/>
        <v>550755262</v>
      </c>
      <c r="G3951" s="184">
        <f t="shared" si="247"/>
        <v>86.886779476190483</v>
      </c>
      <c r="H3951" s="184">
        <f t="shared" si="244"/>
        <v>24.711730071428573</v>
      </c>
      <c r="I3951" s="184">
        <f t="shared" si="245"/>
        <v>24.711730071428573</v>
      </c>
    </row>
    <row r="3952" spans="1:9" s="2" customFormat="1" x14ac:dyDescent="0.2">
      <c r="A3952" s="185" t="s">
        <v>1189</v>
      </c>
      <c r="B3952" s="182">
        <v>139720000000</v>
      </c>
      <c r="C3952" s="182">
        <v>20607566453.950001</v>
      </c>
      <c r="D3952" s="182">
        <v>5698902914.4899998</v>
      </c>
      <c r="E3952" s="182">
        <v>5698902914.4899998</v>
      </c>
      <c r="F3952" s="183">
        <f t="shared" si="246"/>
        <v>119112433546.05</v>
      </c>
      <c r="G3952" s="184">
        <f t="shared" si="247"/>
        <v>14.749188701653306</v>
      </c>
      <c r="H3952" s="184">
        <f t="shared" si="244"/>
        <v>4.0788025440094478</v>
      </c>
      <c r="I3952" s="184">
        <f t="shared" si="245"/>
        <v>4.0788025440094478</v>
      </c>
    </row>
    <row r="3953" spans="1:9" s="2" customFormat="1" x14ac:dyDescent="0.2">
      <c r="A3953" s="167" t="s">
        <v>1190</v>
      </c>
      <c r="B3953" s="231">
        <v>34363442588</v>
      </c>
      <c r="C3953" s="231">
        <v>19686196787.139999</v>
      </c>
      <c r="D3953" s="231">
        <v>4211104529.75</v>
      </c>
      <c r="E3953" s="231">
        <v>4211104529.75</v>
      </c>
      <c r="F3953" s="232">
        <f t="shared" si="246"/>
        <v>14677245800.860001</v>
      </c>
      <c r="G3953" s="233">
        <f t="shared" si="247"/>
        <v>57.288197294919982</v>
      </c>
      <c r="H3953" s="233">
        <f t="shared" si="244"/>
        <v>12.254606094735552</v>
      </c>
      <c r="I3953" s="233">
        <f t="shared" si="245"/>
        <v>12.254606094735552</v>
      </c>
    </row>
    <row r="3954" spans="1:9" s="2" customFormat="1" x14ac:dyDescent="0.2">
      <c r="A3954" s="167" t="s">
        <v>109</v>
      </c>
      <c r="B3954" s="231">
        <v>33306306000</v>
      </c>
      <c r="C3954" s="231">
        <v>19220089960.139999</v>
      </c>
      <c r="D3954" s="231">
        <v>4151013901.75</v>
      </c>
      <c r="E3954" s="231">
        <v>4151013901.75</v>
      </c>
      <c r="F3954" s="232">
        <f t="shared" si="246"/>
        <v>14086216039.860001</v>
      </c>
      <c r="G3954" s="233">
        <f t="shared" si="247"/>
        <v>57.707059918743312</v>
      </c>
      <c r="H3954" s="233">
        <f t="shared" si="244"/>
        <v>12.463147074160672</v>
      </c>
      <c r="I3954" s="233">
        <f t="shared" si="245"/>
        <v>12.463147074160672</v>
      </c>
    </row>
    <row r="3955" spans="1:9" s="2" customFormat="1" x14ac:dyDescent="0.2">
      <c r="A3955" s="167" t="s">
        <v>28</v>
      </c>
      <c r="B3955" s="231">
        <v>2464528000</v>
      </c>
      <c r="C3955" s="231">
        <v>711487544</v>
      </c>
      <c r="D3955" s="231">
        <v>678623447</v>
      </c>
      <c r="E3955" s="231">
        <v>678623447</v>
      </c>
      <c r="F3955" s="232">
        <f t="shared" si="246"/>
        <v>1753040456</v>
      </c>
      <c r="G3955" s="233">
        <f t="shared" si="247"/>
        <v>28.869119928846416</v>
      </c>
      <c r="H3955" s="233">
        <f t="shared" si="244"/>
        <v>27.535635505054113</v>
      </c>
      <c r="I3955" s="233">
        <f t="shared" si="245"/>
        <v>27.535635505054113</v>
      </c>
    </row>
    <row r="3956" spans="1:9" s="2" customFormat="1" x14ac:dyDescent="0.2">
      <c r="A3956" s="185" t="s">
        <v>110</v>
      </c>
      <c r="B3956" s="182">
        <v>1533890000</v>
      </c>
      <c r="C3956" s="182">
        <v>478536238</v>
      </c>
      <c r="D3956" s="182">
        <v>460456641</v>
      </c>
      <c r="E3956" s="182">
        <v>460456641</v>
      </c>
      <c r="F3956" s="183">
        <f t="shared" si="246"/>
        <v>1055353762</v>
      </c>
      <c r="G3956" s="184">
        <f t="shared" si="247"/>
        <v>31.19755901661788</v>
      </c>
      <c r="H3956" s="184">
        <f t="shared" si="244"/>
        <v>30.018882775166407</v>
      </c>
      <c r="I3956" s="184">
        <f t="shared" si="245"/>
        <v>30.018882775166407</v>
      </c>
    </row>
    <row r="3957" spans="1:9" s="2" customFormat="1" x14ac:dyDescent="0.2">
      <c r="A3957" s="185" t="s">
        <v>111</v>
      </c>
      <c r="B3957" s="182">
        <v>547995000</v>
      </c>
      <c r="C3957" s="182">
        <v>150363121</v>
      </c>
      <c r="D3957" s="182">
        <v>143217368</v>
      </c>
      <c r="E3957" s="182">
        <v>143217368</v>
      </c>
      <c r="F3957" s="183">
        <f t="shared" si="246"/>
        <v>397631879</v>
      </c>
      <c r="G3957" s="184">
        <f t="shared" si="247"/>
        <v>27.438776083723393</v>
      </c>
      <c r="H3957" s="184">
        <f t="shared" si="244"/>
        <v>26.134794660535228</v>
      </c>
      <c r="I3957" s="184">
        <f t="shared" si="245"/>
        <v>26.134794660535228</v>
      </c>
    </row>
    <row r="3958" spans="1:9" s="2" customFormat="1" x14ac:dyDescent="0.2">
      <c r="A3958" s="228" t="s">
        <v>112</v>
      </c>
      <c r="B3958" s="229">
        <v>148457000</v>
      </c>
      <c r="C3958" s="229">
        <v>82588185</v>
      </c>
      <c r="D3958" s="229">
        <v>74949438</v>
      </c>
      <c r="E3958" s="229">
        <v>74949438</v>
      </c>
      <c r="F3958" s="230">
        <f t="shared" si="246"/>
        <v>65868815</v>
      </c>
      <c r="G3958" s="191">
        <f t="shared" si="247"/>
        <v>55.631048047582802</v>
      </c>
      <c r="H3958" s="191">
        <f t="shared" si="244"/>
        <v>50.485620752136981</v>
      </c>
      <c r="I3958" s="191">
        <f t="shared" si="245"/>
        <v>50.485620752136981</v>
      </c>
    </row>
    <row r="3959" spans="1:9" s="2" customFormat="1" x14ac:dyDescent="0.2">
      <c r="A3959" s="228" t="s">
        <v>217</v>
      </c>
      <c r="B3959" s="229">
        <v>234186000</v>
      </c>
      <c r="C3959" s="229">
        <v>0</v>
      </c>
      <c r="D3959" s="229">
        <v>0</v>
      </c>
      <c r="E3959" s="229">
        <v>0</v>
      </c>
      <c r="F3959" s="230">
        <f t="shared" si="246"/>
        <v>234186000</v>
      </c>
      <c r="G3959" s="191">
        <f t="shared" si="247"/>
        <v>0</v>
      </c>
      <c r="H3959" s="191">
        <f t="shared" si="244"/>
        <v>0</v>
      </c>
      <c r="I3959" s="191">
        <f t="shared" si="245"/>
        <v>0</v>
      </c>
    </row>
    <row r="3960" spans="1:9" s="2" customFormat="1" x14ac:dyDescent="0.2">
      <c r="A3960" s="171" t="s">
        <v>29</v>
      </c>
      <c r="B3960" s="172">
        <v>949119000</v>
      </c>
      <c r="C3960" s="172">
        <v>556663158.10000002</v>
      </c>
      <c r="D3960" s="172">
        <v>209340401.91</v>
      </c>
      <c r="E3960" s="172">
        <v>209340401.91</v>
      </c>
      <c r="F3960" s="173">
        <f t="shared" si="246"/>
        <v>392455841.89999998</v>
      </c>
      <c r="G3960" s="174">
        <f t="shared" si="247"/>
        <v>58.65051253846989</v>
      </c>
      <c r="H3960" s="174">
        <f t="shared" si="244"/>
        <v>22.056286083199261</v>
      </c>
      <c r="I3960" s="174">
        <f t="shared" si="245"/>
        <v>22.056286083199261</v>
      </c>
    </row>
    <row r="3961" spans="1:9" s="2" customFormat="1" x14ac:dyDescent="0.2">
      <c r="A3961" s="185" t="s">
        <v>113</v>
      </c>
      <c r="B3961" s="182">
        <v>949119000</v>
      </c>
      <c r="C3961" s="182">
        <v>556663158.10000002</v>
      </c>
      <c r="D3961" s="182">
        <v>209340401.91</v>
      </c>
      <c r="E3961" s="182">
        <v>209340401.91</v>
      </c>
      <c r="F3961" s="183">
        <f t="shared" si="246"/>
        <v>392455841.89999998</v>
      </c>
      <c r="G3961" s="184">
        <f t="shared" si="247"/>
        <v>58.65051253846989</v>
      </c>
      <c r="H3961" s="184">
        <f t="shared" si="244"/>
        <v>22.056286083199261</v>
      </c>
      <c r="I3961" s="184">
        <f t="shared" si="245"/>
        <v>22.056286083199261</v>
      </c>
    </row>
    <row r="3962" spans="1:9" s="2" customFormat="1" x14ac:dyDescent="0.2">
      <c r="A3962" s="167" t="s">
        <v>30</v>
      </c>
      <c r="B3962" s="231">
        <v>2421530000</v>
      </c>
      <c r="C3962" s="231">
        <v>540656966</v>
      </c>
      <c r="D3962" s="231">
        <v>2492884</v>
      </c>
      <c r="E3962" s="231">
        <v>2492884</v>
      </c>
      <c r="F3962" s="232">
        <f t="shared" si="246"/>
        <v>1880873034</v>
      </c>
      <c r="G3962" s="233">
        <f t="shared" si="247"/>
        <v>22.327081060321365</v>
      </c>
      <c r="H3962" s="233">
        <f t="shared" si="244"/>
        <v>0.10294664943238366</v>
      </c>
      <c r="I3962" s="233">
        <f t="shared" si="245"/>
        <v>0.10294664943238366</v>
      </c>
    </row>
    <row r="3963" spans="1:9" s="2" customFormat="1" x14ac:dyDescent="0.2">
      <c r="A3963" s="185" t="s">
        <v>115</v>
      </c>
      <c r="B3963" s="182">
        <v>1000000000</v>
      </c>
      <c r="C3963" s="182">
        <v>0</v>
      </c>
      <c r="D3963" s="182">
        <v>0</v>
      </c>
      <c r="E3963" s="182">
        <v>0</v>
      </c>
      <c r="F3963" s="183">
        <f t="shared" si="246"/>
        <v>1000000000</v>
      </c>
      <c r="G3963" s="184">
        <f t="shared" si="247"/>
        <v>0</v>
      </c>
      <c r="H3963" s="184">
        <f t="shared" si="244"/>
        <v>0</v>
      </c>
      <c r="I3963" s="184">
        <f t="shared" si="245"/>
        <v>0</v>
      </c>
    </row>
    <row r="3964" spans="1:9" s="2" customFormat="1" x14ac:dyDescent="0.2">
      <c r="A3964" s="185" t="s">
        <v>1191</v>
      </c>
      <c r="B3964" s="182">
        <v>1378121000</v>
      </c>
      <c r="C3964" s="182">
        <v>538164082</v>
      </c>
      <c r="D3964" s="182">
        <v>0</v>
      </c>
      <c r="E3964" s="182">
        <v>0</v>
      </c>
      <c r="F3964" s="183">
        <f t="shared" si="246"/>
        <v>839956918</v>
      </c>
      <c r="G3964" s="184">
        <f t="shared" si="247"/>
        <v>39.050568273758259</v>
      </c>
      <c r="H3964" s="184">
        <f t="shared" si="244"/>
        <v>0</v>
      </c>
      <c r="I3964" s="184">
        <f t="shared" si="245"/>
        <v>0</v>
      </c>
    </row>
    <row r="3965" spans="1:9" s="2" customFormat="1" x14ac:dyDescent="0.2">
      <c r="A3965" s="228" t="s">
        <v>118</v>
      </c>
      <c r="B3965" s="229">
        <v>5016000</v>
      </c>
      <c r="C3965" s="229">
        <v>2492884</v>
      </c>
      <c r="D3965" s="229">
        <v>2492884</v>
      </c>
      <c r="E3965" s="229">
        <v>2492884</v>
      </c>
      <c r="F3965" s="230">
        <f t="shared" si="246"/>
        <v>2523116</v>
      </c>
      <c r="G3965" s="191">
        <f t="shared" si="247"/>
        <v>49.698644338118022</v>
      </c>
      <c r="H3965" s="191">
        <f t="shared" si="244"/>
        <v>49.698644338118022</v>
      </c>
      <c r="I3965" s="191">
        <f t="shared" si="245"/>
        <v>49.698644338118022</v>
      </c>
    </row>
    <row r="3966" spans="1:9" s="2" customFormat="1" x14ac:dyDescent="0.2">
      <c r="A3966" s="185" t="s">
        <v>124</v>
      </c>
      <c r="B3966" s="182">
        <v>38393000</v>
      </c>
      <c r="C3966" s="182">
        <v>0</v>
      </c>
      <c r="D3966" s="182">
        <v>0</v>
      </c>
      <c r="E3966" s="182">
        <v>0</v>
      </c>
      <c r="F3966" s="183">
        <f t="shared" si="246"/>
        <v>38393000</v>
      </c>
      <c r="G3966" s="184">
        <f t="shared" si="247"/>
        <v>0</v>
      </c>
      <c r="H3966" s="184">
        <f t="shared" si="244"/>
        <v>0</v>
      </c>
      <c r="I3966" s="184">
        <f t="shared" si="245"/>
        <v>0</v>
      </c>
    </row>
    <row r="3967" spans="1:9" s="2" customFormat="1" x14ac:dyDescent="0.2">
      <c r="A3967" s="171" t="s">
        <v>31</v>
      </c>
      <c r="B3967" s="172">
        <v>27299195000</v>
      </c>
      <c r="C3967" s="172">
        <v>17357068292.040001</v>
      </c>
      <c r="D3967" s="172">
        <v>3206343168.8400002</v>
      </c>
      <c r="E3967" s="172">
        <v>3206343168.8400002</v>
      </c>
      <c r="F3967" s="173">
        <f t="shared" si="246"/>
        <v>9942126707.9599991</v>
      </c>
      <c r="G3967" s="174">
        <f t="shared" si="247"/>
        <v>63.580879553554603</v>
      </c>
      <c r="H3967" s="174">
        <f t="shared" si="244"/>
        <v>11.745193104924889</v>
      </c>
      <c r="I3967" s="174">
        <f t="shared" si="245"/>
        <v>11.745193104924889</v>
      </c>
    </row>
    <row r="3968" spans="1:9" s="2" customFormat="1" x14ac:dyDescent="0.2">
      <c r="A3968" s="185" t="s">
        <v>430</v>
      </c>
      <c r="B3968" s="182">
        <v>27299195000</v>
      </c>
      <c r="C3968" s="182">
        <v>17357068292.040001</v>
      </c>
      <c r="D3968" s="182">
        <v>3206343168.8400002</v>
      </c>
      <c r="E3968" s="182">
        <v>3206343168.8400002</v>
      </c>
      <c r="F3968" s="183">
        <f t="shared" si="246"/>
        <v>9942126707.9599991</v>
      </c>
      <c r="G3968" s="184">
        <f t="shared" si="247"/>
        <v>63.580879553554603</v>
      </c>
      <c r="H3968" s="184">
        <f t="shared" si="244"/>
        <v>11.745193104924889</v>
      </c>
      <c r="I3968" s="184">
        <f t="shared" si="245"/>
        <v>11.745193104924889</v>
      </c>
    </row>
    <row r="3969" spans="1:9" s="2" customFormat="1" x14ac:dyDescent="0.2">
      <c r="A3969" s="167" t="s">
        <v>127</v>
      </c>
      <c r="B3969" s="231">
        <v>171934000</v>
      </c>
      <c r="C3969" s="231">
        <v>54214000</v>
      </c>
      <c r="D3969" s="231">
        <v>54214000</v>
      </c>
      <c r="E3969" s="231">
        <v>54214000</v>
      </c>
      <c r="F3969" s="232">
        <f t="shared" si="246"/>
        <v>117720000</v>
      </c>
      <c r="G3969" s="233">
        <f t="shared" si="247"/>
        <v>31.531866879151305</v>
      </c>
      <c r="H3969" s="233">
        <f t="shared" si="244"/>
        <v>31.531866879151305</v>
      </c>
      <c r="I3969" s="233">
        <f t="shared" si="245"/>
        <v>31.531866879151305</v>
      </c>
    </row>
    <row r="3970" spans="1:9" s="2" customFormat="1" x14ac:dyDescent="0.2">
      <c r="A3970" s="185" t="s">
        <v>128</v>
      </c>
      <c r="B3970" s="182">
        <v>61420000</v>
      </c>
      <c r="C3970" s="182">
        <v>54214000</v>
      </c>
      <c r="D3970" s="182">
        <v>54214000</v>
      </c>
      <c r="E3970" s="182">
        <v>54214000</v>
      </c>
      <c r="F3970" s="183">
        <f t="shared" si="246"/>
        <v>7206000</v>
      </c>
      <c r="G3970" s="184">
        <f t="shared" si="247"/>
        <v>88.267665255617061</v>
      </c>
      <c r="H3970" s="184">
        <f t="shared" si="244"/>
        <v>88.267665255617061</v>
      </c>
      <c r="I3970" s="184">
        <f t="shared" si="245"/>
        <v>88.267665255617061</v>
      </c>
    </row>
    <row r="3971" spans="1:9" s="2" customFormat="1" x14ac:dyDescent="0.2">
      <c r="A3971" s="228" t="s">
        <v>130</v>
      </c>
      <c r="B3971" s="229">
        <v>110514000</v>
      </c>
      <c r="C3971" s="229">
        <v>0</v>
      </c>
      <c r="D3971" s="229">
        <v>0</v>
      </c>
      <c r="E3971" s="229">
        <v>0</v>
      </c>
      <c r="F3971" s="230">
        <f t="shared" si="246"/>
        <v>110514000</v>
      </c>
      <c r="G3971" s="191">
        <f t="shared" si="247"/>
        <v>0</v>
      </c>
      <c r="H3971" s="191">
        <f t="shared" si="244"/>
        <v>0</v>
      </c>
      <c r="I3971" s="191">
        <f t="shared" si="245"/>
        <v>0</v>
      </c>
    </row>
    <row r="3972" spans="1:9" s="2" customFormat="1" x14ac:dyDescent="0.2">
      <c r="A3972" s="167" t="s">
        <v>131</v>
      </c>
      <c r="B3972" s="231">
        <v>1057136588</v>
      </c>
      <c r="C3972" s="231">
        <v>466106827</v>
      </c>
      <c r="D3972" s="231">
        <v>60090628</v>
      </c>
      <c r="E3972" s="231">
        <v>60090628</v>
      </c>
      <c r="F3972" s="232">
        <f t="shared" si="246"/>
        <v>591029761</v>
      </c>
      <c r="G3972" s="233">
        <f t="shared" si="247"/>
        <v>44.091447812039966</v>
      </c>
      <c r="H3972" s="233">
        <f t="shared" si="244"/>
        <v>5.6842823039249497</v>
      </c>
      <c r="I3972" s="233">
        <f t="shared" si="245"/>
        <v>5.6842823039249497</v>
      </c>
    </row>
    <row r="3973" spans="1:9" s="2" customFormat="1" x14ac:dyDescent="0.2">
      <c r="A3973" s="167" t="s">
        <v>1659</v>
      </c>
      <c r="B3973" s="231">
        <v>1057136588</v>
      </c>
      <c r="C3973" s="231">
        <v>466106827</v>
      </c>
      <c r="D3973" s="231">
        <v>60090628</v>
      </c>
      <c r="E3973" s="231">
        <v>60090628</v>
      </c>
      <c r="F3973" s="232">
        <f t="shared" si="246"/>
        <v>591029761</v>
      </c>
      <c r="G3973" s="233">
        <f t="shared" si="247"/>
        <v>44.091447812039966</v>
      </c>
      <c r="H3973" s="233">
        <f t="shared" si="244"/>
        <v>5.6842823039249497</v>
      </c>
      <c r="I3973" s="233">
        <f t="shared" si="245"/>
        <v>5.6842823039249497</v>
      </c>
    </row>
    <row r="3974" spans="1:9" s="2" customFormat="1" x14ac:dyDescent="0.2">
      <c r="A3974" s="185" t="s">
        <v>1192</v>
      </c>
      <c r="B3974" s="182">
        <v>1057136588</v>
      </c>
      <c r="C3974" s="182">
        <v>466106827</v>
      </c>
      <c r="D3974" s="182">
        <v>60090628</v>
      </c>
      <c r="E3974" s="182">
        <v>60090628</v>
      </c>
      <c r="F3974" s="183">
        <f t="shared" si="246"/>
        <v>591029761</v>
      </c>
      <c r="G3974" s="184">
        <f t="shared" si="247"/>
        <v>44.091447812039966</v>
      </c>
      <c r="H3974" s="184">
        <f t="shared" si="244"/>
        <v>5.6842823039249497</v>
      </c>
      <c r="I3974" s="184">
        <f t="shared" si="245"/>
        <v>5.6842823039249497</v>
      </c>
    </row>
    <row r="3975" spans="1:9" s="2" customFormat="1" x14ac:dyDescent="0.2">
      <c r="A3975" s="171" t="s">
        <v>1193</v>
      </c>
      <c r="B3975" s="172">
        <v>119702741897</v>
      </c>
      <c r="C3975" s="172">
        <v>45302106131.400002</v>
      </c>
      <c r="D3975" s="172">
        <v>27523799440.560001</v>
      </c>
      <c r="E3975" s="172">
        <v>27311703662.560001</v>
      </c>
      <c r="F3975" s="173">
        <f t="shared" si="246"/>
        <v>74400635765.600006</v>
      </c>
      <c r="G3975" s="174">
        <f t="shared" si="247"/>
        <v>37.84550413254599</v>
      </c>
      <c r="H3975" s="174">
        <f t="shared" ref="H3975:H4038" si="248">IFERROR(IF(D3975&gt;0,+D3975/B3975*100,0),0)</f>
        <v>22.993457797519177</v>
      </c>
      <c r="I3975" s="174">
        <f t="shared" ref="I3975:I4038" si="249">IFERROR(IF(E3975&gt;0,+E3975/B3975*100,0),0)</f>
        <v>22.81627240089518</v>
      </c>
    </row>
    <row r="3976" spans="1:9" s="2" customFormat="1" x14ac:dyDescent="0.2">
      <c r="A3976" s="171" t="s">
        <v>109</v>
      </c>
      <c r="B3976" s="172">
        <v>54576559000</v>
      </c>
      <c r="C3976" s="172">
        <v>18590111124.439999</v>
      </c>
      <c r="D3976" s="172">
        <v>16954722584.99</v>
      </c>
      <c r="E3976" s="172">
        <v>16954722584.99</v>
      </c>
      <c r="F3976" s="173">
        <f t="shared" si="246"/>
        <v>35986447875.559998</v>
      </c>
      <c r="G3976" s="174">
        <f t="shared" si="247"/>
        <v>34.062446341551137</v>
      </c>
      <c r="H3976" s="174">
        <f t="shared" si="248"/>
        <v>31.065942770393423</v>
      </c>
      <c r="I3976" s="174">
        <f t="shared" si="249"/>
        <v>31.065942770393423</v>
      </c>
    </row>
    <row r="3977" spans="1:9" s="2" customFormat="1" x14ac:dyDescent="0.2">
      <c r="A3977" s="167" t="s">
        <v>28</v>
      </c>
      <c r="B3977" s="231">
        <v>48488894000</v>
      </c>
      <c r="C3977" s="231">
        <v>15639973861</v>
      </c>
      <c r="D3977" s="231">
        <v>15639973861</v>
      </c>
      <c r="E3977" s="231">
        <v>15639973861</v>
      </c>
      <c r="F3977" s="232">
        <f t="shared" ref="F3977:F4040" si="250">+B3977-C3977</f>
        <v>32848920139</v>
      </c>
      <c r="G3977" s="233">
        <f t="shared" ref="G3977:G4040" si="251">IFERROR(IF(C3977&gt;0,+C3977/B3977*100,0),0)</f>
        <v>32.254754791891109</v>
      </c>
      <c r="H3977" s="233">
        <f t="shared" si="248"/>
        <v>32.254754791891109</v>
      </c>
      <c r="I3977" s="233">
        <f t="shared" si="249"/>
        <v>32.254754791891109</v>
      </c>
    </row>
    <row r="3978" spans="1:9" s="2" customFormat="1" x14ac:dyDescent="0.2">
      <c r="A3978" s="185" t="s">
        <v>110</v>
      </c>
      <c r="B3978" s="182">
        <v>32975499000</v>
      </c>
      <c r="C3978" s="182">
        <v>10506215134</v>
      </c>
      <c r="D3978" s="182">
        <v>10506215134</v>
      </c>
      <c r="E3978" s="182">
        <v>10506215134</v>
      </c>
      <c r="F3978" s="183">
        <f t="shared" si="250"/>
        <v>22469283866</v>
      </c>
      <c r="G3978" s="184">
        <f t="shared" si="251"/>
        <v>31.860670657326516</v>
      </c>
      <c r="H3978" s="184">
        <f t="shared" si="248"/>
        <v>31.860670657326516</v>
      </c>
      <c r="I3978" s="184">
        <f t="shared" si="249"/>
        <v>31.860670657326516</v>
      </c>
    </row>
    <row r="3979" spans="1:9" s="2" customFormat="1" x14ac:dyDescent="0.2">
      <c r="A3979" s="185" t="s">
        <v>111</v>
      </c>
      <c r="B3979" s="182">
        <v>11810047000</v>
      </c>
      <c r="C3979" s="182">
        <v>4279814837</v>
      </c>
      <c r="D3979" s="182">
        <v>4279814837</v>
      </c>
      <c r="E3979" s="182">
        <v>4279814837</v>
      </c>
      <c r="F3979" s="183">
        <f t="shared" si="250"/>
        <v>7530232163</v>
      </c>
      <c r="G3979" s="184">
        <f t="shared" si="251"/>
        <v>36.238762106535219</v>
      </c>
      <c r="H3979" s="184">
        <f t="shared" si="248"/>
        <v>36.238762106535219</v>
      </c>
      <c r="I3979" s="184">
        <f t="shared" si="249"/>
        <v>36.238762106535219</v>
      </c>
    </row>
    <row r="3980" spans="1:9" s="2" customFormat="1" x14ac:dyDescent="0.2">
      <c r="A3980" s="185" t="s">
        <v>112</v>
      </c>
      <c r="B3980" s="182">
        <v>3703348000</v>
      </c>
      <c r="C3980" s="182">
        <v>853943890</v>
      </c>
      <c r="D3980" s="182">
        <v>853943890</v>
      </c>
      <c r="E3980" s="182">
        <v>853943890</v>
      </c>
      <c r="F3980" s="183">
        <f t="shared" si="250"/>
        <v>2849404110</v>
      </c>
      <c r="G3980" s="184">
        <f t="shared" si="251"/>
        <v>23.058699587508386</v>
      </c>
      <c r="H3980" s="184">
        <f t="shared" si="248"/>
        <v>23.058699587508386</v>
      </c>
      <c r="I3980" s="184">
        <f t="shared" si="249"/>
        <v>23.058699587508386</v>
      </c>
    </row>
    <row r="3981" spans="1:9" s="2" customFormat="1" x14ac:dyDescent="0.2">
      <c r="A3981" s="167" t="s">
        <v>29</v>
      </c>
      <c r="B3981" s="231">
        <v>3957913000</v>
      </c>
      <c r="C3981" s="231">
        <v>2171947831.4400001</v>
      </c>
      <c r="D3981" s="231">
        <v>536559291.99000001</v>
      </c>
      <c r="E3981" s="231">
        <v>536559291.99000001</v>
      </c>
      <c r="F3981" s="232">
        <f t="shared" si="250"/>
        <v>1785965168.5599999</v>
      </c>
      <c r="G3981" s="233">
        <f t="shared" si="251"/>
        <v>54.876088267731006</v>
      </c>
      <c r="H3981" s="233">
        <f t="shared" si="248"/>
        <v>13.556621683953136</v>
      </c>
      <c r="I3981" s="233">
        <f t="shared" si="249"/>
        <v>13.556621683953136</v>
      </c>
    </row>
    <row r="3982" spans="1:9" s="2" customFormat="1" x14ac:dyDescent="0.2">
      <c r="A3982" s="185" t="s">
        <v>113</v>
      </c>
      <c r="B3982" s="182">
        <v>3957913000</v>
      </c>
      <c r="C3982" s="182">
        <v>2171947831.4400001</v>
      </c>
      <c r="D3982" s="182">
        <v>536559291.99000001</v>
      </c>
      <c r="E3982" s="182">
        <v>536559291.99000001</v>
      </c>
      <c r="F3982" s="183">
        <f t="shared" si="250"/>
        <v>1785965168.5599999</v>
      </c>
      <c r="G3982" s="184">
        <f t="shared" si="251"/>
        <v>54.876088267731006</v>
      </c>
      <c r="H3982" s="184">
        <f t="shared" si="248"/>
        <v>13.556621683953136</v>
      </c>
      <c r="I3982" s="184">
        <f t="shared" si="249"/>
        <v>13.556621683953136</v>
      </c>
    </row>
    <row r="3983" spans="1:9" s="2" customFormat="1" x14ac:dyDescent="0.2">
      <c r="A3983" s="167" t="s">
        <v>30</v>
      </c>
      <c r="B3983" s="231">
        <v>962172000</v>
      </c>
      <c r="C3983" s="231">
        <v>70860532</v>
      </c>
      <c r="D3983" s="231">
        <v>70860532</v>
      </c>
      <c r="E3983" s="231">
        <v>70860532</v>
      </c>
      <c r="F3983" s="232">
        <f t="shared" si="250"/>
        <v>891311468</v>
      </c>
      <c r="G3983" s="233">
        <f t="shared" si="251"/>
        <v>7.3646429120780894</v>
      </c>
      <c r="H3983" s="233">
        <f t="shared" si="248"/>
        <v>7.3646429120780894</v>
      </c>
      <c r="I3983" s="233">
        <f t="shared" si="249"/>
        <v>7.3646429120780894</v>
      </c>
    </row>
    <row r="3984" spans="1:9" s="2" customFormat="1" x14ac:dyDescent="0.2">
      <c r="A3984" s="185" t="s">
        <v>118</v>
      </c>
      <c r="B3984" s="182">
        <v>112172000</v>
      </c>
      <c r="C3984" s="182">
        <v>70860532</v>
      </c>
      <c r="D3984" s="182">
        <v>70860532</v>
      </c>
      <c r="E3984" s="182">
        <v>70860532</v>
      </c>
      <c r="F3984" s="183">
        <f t="shared" si="250"/>
        <v>41311468</v>
      </c>
      <c r="G3984" s="184">
        <f t="shared" si="251"/>
        <v>63.171319045751176</v>
      </c>
      <c r="H3984" s="184">
        <f t="shared" si="248"/>
        <v>63.171319045751176</v>
      </c>
      <c r="I3984" s="184">
        <f t="shared" si="249"/>
        <v>63.171319045751176</v>
      </c>
    </row>
    <row r="3985" spans="1:9" s="2" customFormat="1" x14ac:dyDescent="0.2">
      <c r="A3985" s="228" t="s">
        <v>124</v>
      </c>
      <c r="B3985" s="229">
        <v>850000000</v>
      </c>
      <c r="C3985" s="229">
        <v>0</v>
      </c>
      <c r="D3985" s="229">
        <v>0</v>
      </c>
      <c r="E3985" s="229">
        <v>0</v>
      </c>
      <c r="F3985" s="230">
        <f t="shared" si="250"/>
        <v>850000000</v>
      </c>
      <c r="G3985" s="191">
        <f t="shared" si="251"/>
        <v>0</v>
      </c>
      <c r="H3985" s="191">
        <f t="shared" si="248"/>
        <v>0</v>
      </c>
      <c r="I3985" s="191">
        <f t="shared" si="249"/>
        <v>0</v>
      </c>
    </row>
    <row r="3986" spans="1:9" s="2" customFormat="1" x14ac:dyDescent="0.2">
      <c r="A3986" s="171" t="s">
        <v>127</v>
      </c>
      <c r="B3986" s="172">
        <v>1167580000</v>
      </c>
      <c r="C3986" s="172">
        <v>707328900</v>
      </c>
      <c r="D3986" s="172">
        <v>707328900</v>
      </c>
      <c r="E3986" s="172">
        <v>707328900</v>
      </c>
      <c r="F3986" s="173">
        <f t="shared" si="250"/>
        <v>460251100</v>
      </c>
      <c r="G3986" s="174">
        <f t="shared" si="251"/>
        <v>60.58076534370236</v>
      </c>
      <c r="H3986" s="174">
        <f t="shared" si="248"/>
        <v>60.58076534370236</v>
      </c>
      <c r="I3986" s="174">
        <f t="shared" si="249"/>
        <v>60.58076534370236</v>
      </c>
    </row>
    <row r="3987" spans="1:9" s="2" customFormat="1" x14ac:dyDescent="0.2">
      <c r="A3987" s="228" t="s">
        <v>128</v>
      </c>
      <c r="B3987" s="229">
        <v>817015000</v>
      </c>
      <c r="C3987" s="229">
        <v>704852112</v>
      </c>
      <c r="D3987" s="229">
        <v>704852112</v>
      </c>
      <c r="E3987" s="229">
        <v>704852112</v>
      </c>
      <c r="F3987" s="230">
        <f t="shared" si="250"/>
        <v>112162888</v>
      </c>
      <c r="G3987" s="191">
        <f t="shared" si="251"/>
        <v>86.271624388781106</v>
      </c>
      <c r="H3987" s="191">
        <f t="shared" si="248"/>
        <v>86.271624388781106</v>
      </c>
      <c r="I3987" s="191">
        <f t="shared" si="249"/>
        <v>86.271624388781106</v>
      </c>
    </row>
    <row r="3988" spans="1:9" s="2" customFormat="1" x14ac:dyDescent="0.2">
      <c r="A3988" s="185" t="s">
        <v>129</v>
      </c>
      <c r="B3988" s="182">
        <v>4229000</v>
      </c>
      <c r="C3988" s="182">
        <v>2476788</v>
      </c>
      <c r="D3988" s="182">
        <v>2476788</v>
      </c>
      <c r="E3988" s="182">
        <v>2476788</v>
      </c>
      <c r="F3988" s="183">
        <f t="shared" si="250"/>
        <v>1752212</v>
      </c>
      <c r="G3988" s="184">
        <f t="shared" si="251"/>
        <v>58.56675336959092</v>
      </c>
      <c r="H3988" s="184">
        <f t="shared" si="248"/>
        <v>58.56675336959092</v>
      </c>
      <c r="I3988" s="184">
        <f t="shared" si="249"/>
        <v>58.56675336959092</v>
      </c>
    </row>
    <row r="3989" spans="1:9" s="2" customFormat="1" x14ac:dyDescent="0.2">
      <c r="A3989" s="185" t="s">
        <v>130</v>
      </c>
      <c r="B3989" s="182">
        <v>346336000</v>
      </c>
      <c r="C3989" s="182">
        <v>0</v>
      </c>
      <c r="D3989" s="182">
        <v>0</v>
      </c>
      <c r="E3989" s="182">
        <v>0</v>
      </c>
      <c r="F3989" s="183">
        <f t="shared" si="250"/>
        <v>346336000</v>
      </c>
      <c r="G3989" s="184">
        <f t="shared" si="251"/>
        <v>0</v>
      </c>
      <c r="H3989" s="184">
        <f t="shared" si="248"/>
        <v>0</v>
      </c>
      <c r="I3989" s="184">
        <f t="shared" si="249"/>
        <v>0</v>
      </c>
    </row>
    <row r="3990" spans="1:9" s="2" customFormat="1" x14ac:dyDescent="0.2">
      <c r="A3990" s="167" t="s">
        <v>131</v>
      </c>
      <c r="B3990" s="231">
        <v>65126182897</v>
      </c>
      <c r="C3990" s="231">
        <v>26711995006.959999</v>
      </c>
      <c r="D3990" s="231">
        <v>10569076855.57</v>
      </c>
      <c r="E3990" s="231">
        <v>10356981077.57</v>
      </c>
      <c r="F3990" s="232">
        <f t="shared" si="250"/>
        <v>38414187890.040001</v>
      </c>
      <c r="G3990" s="233">
        <f t="shared" si="251"/>
        <v>41.015754061935773</v>
      </c>
      <c r="H3990" s="233">
        <f t="shared" si="248"/>
        <v>16.228614031142392</v>
      </c>
      <c r="I3990" s="233">
        <f t="shared" si="249"/>
        <v>15.902945047385986</v>
      </c>
    </row>
    <row r="3991" spans="1:9" s="2" customFormat="1" x14ac:dyDescent="0.2">
      <c r="A3991" s="167" t="s">
        <v>1659</v>
      </c>
      <c r="B3991" s="231">
        <v>65126182897</v>
      </c>
      <c r="C3991" s="231">
        <v>26711995006.959999</v>
      </c>
      <c r="D3991" s="231">
        <v>10569076855.57</v>
      </c>
      <c r="E3991" s="231">
        <v>10356981077.57</v>
      </c>
      <c r="F3991" s="232">
        <f t="shared" si="250"/>
        <v>38414187890.040001</v>
      </c>
      <c r="G3991" s="233">
        <f t="shared" si="251"/>
        <v>41.015754061935773</v>
      </c>
      <c r="H3991" s="233">
        <f t="shared" si="248"/>
        <v>16.228614031142392</v>
      </c>
      <c r="I3991" s="233">
        <f t="shared" si="249"/>
        <v>15.902945047385986</v>
      </c>
    </row>
    <row r="3992" spans="1:9" s="2" customFormat="1" x14ac:dyDescent="0.2">
      <c r="A3992" s="228" t="s">
        <v>1194</v>
      </c>
      <c r="B3992" s="229">
        <v>9130898814</v>
      </c>
      <c r="C3992" s="229">
        <v>6161254056.8599997</v>
      </c>
      <c r="D3992" s="229">
        <v>2918287469.8600001</v>
      </c>
      <c r="E3992" s="229">
        <v>2845113269.8600001</v>
      </c>
      <c r="F3992" s="230">
        <f t="shared" si="250"/>
        <v>2969644757.1400003</v>
      </c>
      <c r="G3992" s="191">
        <f t="shared" si="251"/>
        <v>67.476972227676242</v>
      </c>
      <c r="H3992" s="191">
        <f t="shared" si="248"/>
        <v>31.960571782763818</v>
      </c>
      <c r="I3992" s="191">
        <f t="shared" si="249"/>
        <v>31.159180797160019</v>
      </c>
    </row>
    <row r="3993" spans="1:9" s="2" customFormat="1" x14ac:dyDescent="0.2">
      <c r="A3993" s="185" t="s">
        <v>1195</v>
      </c>
      <c r="B3993" s="182">
        <v>9301393681</v>
      </c>
      <c r="C3993" s="182">
        <v>3400760083.5599999</v>
      </c>
      <c r="D3993" s="182">
        <v>1305027561.4000001</v>
      </c>
      <c r="E3993" s="182">
        <v>1292148193.4000001</v>
      </c>
      <c r="F3993" s="183">
        <f t="shared" si="250"/>
        <v>5900633597.4400005</v>
      </c>
      <c r="G3993" s="184">
        <f t="shared" si="251"/>
        <v>36.561833636896246</v>
      </c>
      <c r="H3993" s="184">
        <f t="shared" si="248"/>
        <v>14.030451845789369</v>
      </c>
      <c r="I3993" s="184">
        <f t="shared" si="249"/>
        <v>13.891984768255504</v>
      </c>
    </row>
    <row r="3994" spans="1:9" s="2" customFormat="1" x14ac:dyDescent="0.2">
      <c r="A3994" s="228" t="s">
        <v>1196</v>
      </c>
      <c r="B3994" s="229">
        <v>10936220187</v>
      </c>
      <c r="C3994" s="229">
        <v>4747855139.0600004</v>
      </c>
      <c r="D3994" s="229">
        <v>1083100993.22</v>
      </c>
      <c r="E3994" s="229">
        <v>1083100993.22</v>
      </c>
      <c r="F3994" s="230">
        <f t="shared" si="250"/>
        <v>6188365047.9399996</v>
      </c>
      <c r="G3994" s="191">
        <f t="shared" si="251"/>
        <v>43.41404121237268</v>
      </c>
      <c r="H3994" s="191">
        <f t="shared" si="248"/>
        <v>9.9037965101278189</v>
      </c>
      <c r="I3994" s="191">
        <f t="shared" si="249"/>
        <v>9.9037965101278189</v>
      </c>
    </row>
    <row r="3995" spans="1:9" s="2" customFormat="1" x14ac:dyDescent="0.2">
      <c r="A3995" s="185" t="s">
        <v>1197</v>
      </c>
      <c r="B3995" s="182">
        <v>11703717278</v>
      </c>
      <c r="C3995" s="182">
        <v>4310946996.4799995</v>
      </c>
      <c r="D3995" s="182">
        <v>1930992524.29</v>
      </c>
      <c r="E3995" s="182">
        <v>1866683647.29</v>
      </c>
      <c r="F3995" s="183">
        <f t="shared" si="250"/>
        <v>7392770281.5200005</v>
      </c>
      <c r="G3995" s="184">
        <f t="shared" si="251"/>
        <v>36.83399807156551</v>
      </c>
      <c r="H3995" s="184">
        <f t="shared" si="248"/>
        <v>16.498967622191053</v>
      </c>
      <c r="I3995" s="184">
        <f t="shared" si="249"/>
        <v>15.949493677524906</v>
      </c>
    </row>
    <row r="3996" spans="1:9" s="2" customFormat="1" x14ac:dyDescent="0.2">
      <c r="A3996" s="185" t="s">
        <v>1198</v>
      </c>
      <c r="B3996" s="182">
        <v>769343882</v>
      </c>
      <c r="C3996" s="182">
        <v>565866622</v>
      </c>
      <c r="D3996" s="182">
        <v>234799955</v>
      </c>
      <c r="E3996" s="182">
        <v>211299955</v>
      </c>
      <c r="F3996" s="183">
        <f t="shared" si="250"/>
        <v>203477260</v>
      </c>
      <c r="G3996" s="184">
        <f t="shared" si="251"/>
        <v>73.551845311223261</v>
      </c>
      <c r="H3996" s="184">
        <f t="shared" si="248"/>
        <v>30.519506360356029</v>
      </c>
      <c r="I3996" s="184">
        <f t="shared" si="249"/>
        <v>27.464955521671385</v>
      </c>
    </row>
    <row r="3997" spans="1:9" s="2" customFormat="1" x14ac:dyDescent="0.2">
      <c r="A3997" s="228" t="s">
        <v>1199</v>
      </c>
      <c r="B3997" s="229">
        <v>1031743535</v>
      </c>
      <c r="C3997" s="229">
        <v>794685579</v>
      </c>
      <c r="D3997" s="229">
        <v>265088063.80000001</v>
      </c>
      <c r="E3997" s="229">
        <v>265088063.80000001</v>
      </c>
      <c r="F3997" s="230">
        <f t="shared" si="250"/>
        <v>237057956</v>
      </c>
      <c r="G3997" s="191">
        <f t="shared" si="251"/>
        <v>77.023557894162138</v>
      </c>
      <c r="H3997" s="191">
        <f t="shared" si="248"/>
        <v>25.693212974675923</v>
      </c>
      <c r="I3997" s="191">
        <f t="shared" si="249"/>
        <v>25.693212974675923</v>
      </c>
    </row>
    <row r="3998" spans="1:9" s="2" customFormat="1" x14ac:dyDescent="0.2">
      <c r="A3998" s="185" t="s">
        <v>1200</v>
      </c>
      <c r="B3998" s="182">
        <v>2570737717</v>
      </c>
      <c r="C3998" s="182">
        <v>789484439</v>
      </c>
      <c r="D3998" s="182">
        <v>314970772</v>
      </c>
      <c r="E3998" s="182">
        <v>314970772</v>
      </c>
      <c r="F3998" s="183">
        <f t="shared" si="250"/>
        <v>1781253278</v>
      </c>
      <c r="G3998" s="184">
        <f t="shared" si="251"/>
        <v>30.710423462464803</v>
      </c>
      <c r="H3998" s="184">
        <f t="shared" si="248"/>
        <v>12.252155088289779</v>
      </c>
      <c r="I3998" s="184">
        <f t="shared" si="249"/>
        <v>12.252155088289779</v>
      </c>
    </row>
    <row r="3999" spans="1:9" s="2" customFormat="1" x14ac:dyDescent="0.2">
      <c r="A3999" s="185" t="s">
        <v>1201</v>
      </c>
      <c r="B3999" s="182">
        <v>4267218482</v>
      </c>
      <c r="C3999" s="182">
        <v>2396366057</v>
      </c>
      <c r="D3999" s="182">
        <v>702744028</v>
      </c>
      <c r="E3999" s="182">
        <v>702744028</v>
      </c>
      <c r="F3999" s="183">
        <f t="shared" si="250"/>
        <v>1870852425</v>
      </c>
      <c r="G3999" s="184">
        <f t="shared" si="251"/>
        <v>56.157566506340416</v>
      </c>
      <c r="H3999" s="184">
        <f t="shared" si="248"/>
        <v>16.468433265470658</v>
      </c>
      <c r="I3999" s="184">
        <f t="shared" si="249"/>
        <v>16.468433265470658</v>
      </c>
    </row>
    <row r="4000" spans="1:9" s="2" customFormat="1" x14ac:dyDescent="0.2">
      <c r="A4000" s="185" t="s">
        <v>1202</v>
      </c>
      <c r="B4000" s="182">
        <v>4969286984</v>
      </c>
      <c r="C4000" s="182">
        <v>626600800</v>
      </c>
      <c r="D4000" s="182">
        <v>441937467</v>
      </c>
      <c r="E4000" s="182">
        <v>435637467</v>
      </c>
      <c r="F4000" s="183">
        <f t="shared" si="250"/>
        <v>4342686184</v>
      </c>
      <c r="G4000" s="184">
        <f t="shared" si="251"/>
        <v>12.609470976772228</v>
      </c>
      <c r="H4000" s="184">
        <f t="shared" si="248"/>
        <v>8.8933778311242726</v>
      </c>
      <c r="I4000" s="184">
        <f t="shared" si="249"/>
        <v>8.7665990795592172</v>
      </c>
    </row>
    <row r="4001" spans="1:9" s="2" customFormat="1" x14ac:dyDescent="0.2">
      <c r="A4001" s="228" t="s">
        <v>1203</v>
      </c>
      <c r="B4001" s="229">
        <v>8527622337</v>
      </c>
      <c r="C4001" s="229">
        <v>2071070870</v>
      </c>
      <c r="D4001" s="229">
        <v>1277894688</v>
      </c>
      <c r="E4001" s="229">
        <v>1251361355</v>
      </c>
      <c r="F4001" s="230">
        <f t="shared" si="250"/>
        <v>6456551467</v>
      </c>
      <c r="G4001" s="191">
        <f t="shared" si="251"/>
        <v>24.286615754709871</v>
      </c>
      <c r="H4001" s="191">
        <f t="shared" si="248"/>
        <v>14.985357436098193</v>
      </c>
      <c r="I4001" s="191">
        <f t="shared" si="249"/>
        <v>14.674211703425721</v>
      </c>
    </row>
    <row r="4002" spans="1:9" s="2" customFormat="1" x14ac:dyDescent="0.2">
      <c r="A4002" s="228" t="s">
        <v>1204</v>
      </c>
      <c r="B4002" s="229">
        <v>1000000000</v>
      </c>
      <c r="C4002" s="229">
        <v>846104364</v>
      </c>
      <c r="D4002" s="229">
        <v>93233333</v>
      </c>
      <c r="E4002" s="229">
        <v>87833333</v>
      </c>
      <c r="F4002" s="230">
        <f t="shared" si="250"/>
        <v>153895636</v>
      </c>
      <c r="G4002" s="191">
        <f t="shared" si="251"/>
        <v>84.610436399999998</v>
      </c>
      <c r="H4002" s="191">
        <f t="shared" si="248"/>
        <v>9.3233332999999998</v>
      </c>
      <c r="I4002" s="191">
        <f t="shared" si="249"/>
        <v>8.7833333000000007</v>
      </c>
    </row>
    <row r="4003" spans="1:9" s="2" customFormat="1" x14ac:dyDescent="0.2">
      <c r="A4003" s="185" t="s">
        <v>1205</v>
      </c>
      <c r="B4003" s="182">
        <v>918000000</v>
      </c>
      <c r="C4003" s="182">
        <v>1000000</v>
      </c>
      <c r="D4003" s="182">
        <v>1000000</v>
      </c>
      <c r="E4003" s="182">
        <v>1000000</v>
      </c>
      <c r="F4003" s="183">
        <f t="shared" si="250"/>
        <v>917000000</v>
      </c>
      <c r="G4003" s="184">
        <f t="shared" si="251"/>
        <v>0.10893246187363835</v>
      </c>
      <c r="H4003" s="184">
        <f t="shared" si="248"/>
        <v>0.10893246187363835</v>
      </c>
      <c r="I4003" s="184">
        <f t="shared" si="249"/>
        <v>0.10893246187363835</v>
      </c>
    </row>
    <row r="4004" spans="1:9" s="2" customFormat="1" x14ac:dyDescent="0.2">
      <c r="A4004" s="167" t="s">
        <v>1206</v>
      </c>
      <c r="B4004" s="231">
        <v>308895895919</v>
      </c>
      <c r="C4004" s="231">
        <v>116814748500.08</v>
      </c>
      <c r="D4004" s="231">
        <v>81519486296.650009</v>
      </c>
      <c r="E4004" s="231">
        <v>81145809573.650009</v>
      </c>
      <c r="F4004" s="232">
        <f t="shared" si="250"/>
        <v>192081147418.91998</v>
      </c>
      <c r="G4004" s="233">
        <f t="shared" si="251"/>
        <v>37.816866472940021</v>
      </c>
      <c r="H4004" s="233">
        <f t="shared" si="248"/>
        <v>26.390601938598241</v>
      </c>
      <c r="I4004" s="233">
        <f t="shared" si="249"/>
        <v>26.269630204128191</v>
      </c>
    </row>
    <row r="4005" spans="1:9" s="2" customFormat="1" x14ac:dyDescent="0.2">
      <c r="A4005" s="167" t="s">
        <v>109</v>
      </c>
      <c r="B4005" s="231">
        <v>229182705000</v>
      </c>
      <c r="C4005" s="231">
        <v>87416886236.459991</v>
      </c>
      <c r="D4005" s="231">
        <v>70942932873.330002</v>
      </c>
      <c r="E4005" s="231">
        <v>70681307438.330002</v>
      </c>
      <c r="F4005" s="232">
        <f t="shared" si="250"/>
        <v>141765818763.54001</v>
      </c>
      <c r="G4005" s="233">
        <f t="shared" si="251"/>
        <v>38.142880910869778</v>
      </c>
      <c r="H4005" s="233">
        <f t="shared" si="248"/>
        <v>30.954749780673897</v>
      </c>
      <c r="I4005" s="233">
        <f t="shared" si="249"/>
        <v>30.840593943740213</v>
      </c>
    </row>
    <row r="4006" spans="1:9" s="2" customFormat="1" x14ac:dyDescent="0.2">
      <c r="A4006" s="167" t="s">
        <v>28</v>
      </c>
      <c r="B4006" s="231">
        <v>187394707000</v>
      </c>
      <c r="C4006" s="231">
        <v>60730010856</v>
      </c>
      <c r="D4006" s="231">
        <v>60260588273.130005</v>
      </c>
      <c r="E4006" s="231">
        <v>60260588273.130005</v>
      </c>
      <c r="F4006" s="232">
        <f t="shared" si="250"/>
        <v>126664696144</v>
      </c>
      <c r="G4006" s="233">
        <f t="shared" si="251"/>
        <v>32.407537986651889</v>
      </c>
      <c r="H4006" s="233">
        <f t="shared" si="248"/>
        <v>32.157038604686953</v>
      </c>
      <c r="I4006" s="233">
        <f t="shared" si="249"/>
        <v>32.157038604686953</v>
      </c>
    </row>
    <row r="4007" spans="1:9" s="2" customFormat="1" x14ac:dyDescent="0.2">
      <c r="A4007" s="185" t="s">
        <v>110</v>
      </c>
      <c r="B4007" s="182">
        <v>123192199000</v>
      </c>
      <c r="C4007" s="182">
        <v>41189790052</v>
      </c>
      <c r="D4007" s="182">
        <v>40801147155.93</v>
      </c>
      <c r="E4007" s="182">
        <v>40801147155.93</v>
      </c>
      <c r="F4007" s="183">
        <f t="shared" si="250"/>
        <v>82002408948</v>
      </c>
      <c r="G4007" s="184">
        <f t="shared" si="251"/>
        <v>33.435388268375661</v>
      </c>
      <c r="H4007" s="184">
        <f t="shared" si="248"/>
        <v>33.119911396280862</v>
      </c>
      <c r="I4007" s="184">
        <f t="shared" si="249"/>
        <v>33.119911396280862</v>
      </c>
    </row>
    <row r="4008" spans="1:9" s="2" customFormat="1" x14ac:dyDescent="0.2">
      <c r="A4008" s="185" t="s">
        <v>111</v>
      </c>
      <c r="B4008" s="182">
        <v>42463995000</v>
      </c>
      <c r="C4008" s="182">
        <v>15976762007</v>
      </c>
      <c r="D4008" s="182">
        <v>15895982320.200001</v>
      </c>
      <c r="E4008" s="182">
        <v>15895982320.200001</v>
      </c>
      <c r="F4008" s="183">
        <f t="shared" si="250"/>
        <v>26487232993</v>
      </c>
      <c r="G4008" s="184">
        <f t="shared" si="251"/>
        <v>37.624255576989398</v>
      </c>
      <c r="H4008" s="184">
        <f t="shared" si="248"/>
        <v>37.434024566459186</v>
      </c>
      <c r="I4008" s="184">
        <f t="shared" si="249"/>
        <v>37.434024566459186</v>
      </c>
    </row>
    <row r="4009" spans="1:9" s="2" customFormat="1" x14ac:dyDescent="0.2">
      <c r="A4009" s="228" t="s">
        <v>112</v>
      </c>
      <c r="B4009" s="229">
        <v>3931776000</v>
      </c>
      <c r="C4009" s="229">
        <v>3563458797</v>
      </c>
      <c r="D4009" s="229">
        <v>3563458797</v>
      </c>
      <c r="E4009" s="229">
        <v>3563458797</v>
      </c>
      <c r="F4009" s="230">
        <f t="shared" si="250"/>
        <v>368317203</v>
      </c>
      <c r="G4009" s="191">
        <f t="shared" si="251"/>
        <v>90.632294337215541</v>
      </c>
      <c r="H4009" s="191">
        <f t="shared" si="248"/>
        <v>90.632294337215541</v>
      </c>
      <c r="I4009" s="191">
        <f t="shared" si="249"/>
        <v>90.632294337215541</v>
      </c>
    </row>
    <row r="4010" spans="1:9" s="2" customFormat="1" x14ac:dyDescent="0.2">
      <c r="A4010" s="228" t="s">
        <v>217</v>
      </c>
      <c r="B4010" s="229">
        <v>17806737000</v>
      </c>
      <c r="C4010" s="229">
        <v>0</v>
      </c>
      <c r="D4010" s="229">
        <v>0</v>
      </c>
      <c r="E4010" s="229">
        <v>0</v>
      </c>
      <c r="F4010" s="230">
        <f t="shared" si="250"/>
        <v>17806737000</v>
      </c>
      <c r="G4010" s="191">
        <f t="shared" si="251"/>
        <v>0</v>
      </c>
      <c r="H4010" s="191">
        <f t="shared" si="248"/>
        <v>0</v>
      </c>
      <c r="I4010" s="191">
        <f t="shared" si="249"/>
        <v>0</v>
      </c>
    </row>
    <row r="4011" spans="1:9" s="2" customFormat="1" x14ac:dyDescent="0.2">
      <c r="A4011" s="171" t="s">
        <v>29</v>
      </c>
      <c r="B4011" s="172">
        <v>35475007000</v>
      </c>
      <c r="C4011" s="172">
        <v>26536515253.459999</v>
      </c>
      <c r="D4011" s="172">
        <v>10586842686.200001</v>
      </c>
      <c r="E4011" s="172">
        <v>10325217251.200001</v>
      </c>
      <c r="F4011" s="173">
        <f t="shared" si="250"/>
        <v>8938491746.5400009</v>
      </c>
      <c r="G4011" s="174">
        <f t="shared" si="251"/>
        <v>74.803410901257891</v>
      </c>
      <c r="H4011" s="174">
        <f t="shared" si="248"/>
        <v>29.843102458584436</v>
      </c>
      <c r="I4011" s="174">
        <f t="shared" si="249"/>
        <v>29.105610186912724</v>
      </c>
    </row>
    <row r="4012" spans="1:9" s="2" customFormat="1" x14ac:dyDescent="0.2">
      <c r="A4012" s="185" t="s">
        <v>113</v>
      </c>
      <c r="B4012" s="182">
        <v>35475007000</v>
      </c>
      <c r="C4012" s="182">
        <v>26536515253.459999</v>
      </c>
      <c r="D4012" s="182">
        <v>10586842686.200001</v>
      </c>
      <c r="E4012" s="182">
        <v>10325217251.200001</v>
      </c>
      <c r="F4012" s="183">
        <f t="shared" si="250"/>
        <v>8938491746.5400009</v>
      </c>
      <c r="G4012" s="184">
        <f t="shared" si="251"/>
        <v>74.803410901257891</v>
      </c>
      <c r="H4012" s="184">
        <f t="shared" si="248"/>
        <v>29.843102458584436</v>
      </c>
      <c r="I4012" s="184">
        <f t="shared" si="249"/>
        <v>29.105610186912724</v>
      </c>
    </row>
    <row r="4013" spans="1:9" s="2" customFormat="1" x14ac:dyDescent="0.2">
      <c r="A4013" s="167" t="s">
        <v>30</v>
      </c>
      <c r="B4013" s="231">
        <v>5670526000</v>
      </c>
      <c r="C4013" s="231">
        <v>149075197</v>
      </c>
      <c r="D4013" s="231">
        <v>95501914</v>
      </c>
      <c r="E4013" s="231">
        <v>95501914</v>
      </c>
      <c r="F4013" s="232">
        <f t="shared" si="250"/>
        <v>5521450803</v>
      </c>
      <c r="G4013" s="233">
        <f t="shared" si="251"/>
        <v>2.6289483021504529</v>
      </c>
      <c r="H4013" s="233">
        <f t="shared" si="248"/>
        <v>1.6841808678771597</v>
      </c>
      <c r="I4013" s="233">
        <f t="shared" si="249"/>
        <v>1.6841808678771597</v>
      </c>
    </row>
    <row r="4014" spans="1:9" s="2" customFormat="1" x14ac:dyDescent="0.2">
      <c r="A4014" s="185" t="s">
        <v>115</v>
      </c>
      <c r="B4014" s="182">
        <v>4061407000</v>
      </c>
      <c r="C4014" s="182">
        <v>0</v>
      </c>
      <c r="D4014" s="182">
        <v>0</v>
      </c>
      <c r="E4014" s="182">
        <v>0</v>
      </c>
      <c r="F4014" s="183">
        <f t="shared" si="250"/>
        <v>4061407000</v>
      </c>
      <c r="G4014" s="184">
        <f t="shared" si="251"/>
        <v>0</v>
      </c>
      <c r="H4014" s="184">
        <f t="shared" si="248"/>
        <v>0</v>
      </c>
      <c r="I4014" s="184">
        <f t="shared" si="249"/>
        <v>0</v>
      </c>
    </row>
    <row r="4015" spans="1:9" s="2" customFormat="1" x14ac:dyDescent="0.2">
      <c r="A4015" s="228" t="s">
        <v>118</v>
      </c>
      <c r="B4015" s="229">
        <v>709119000</v>
      </c>
      <c r="C4015" s="229">
        <v>147275197</v>
      </c>
      <c r="D4015" s="229">
        <v>95501914</v>
      </c>
      <c r="E4015" s="229">
        <v>95501914</v>
      </c>
      <c r="F4015" s="230">
        <f t="shared" si="250"/>
        <v>561843803</v>
      </c>
      <c r="G4015" s="191">
        <f t="shared" si="251"/>
        <v>20.768756301833687</v>
      </c>
      <c r="H4015" s="191">
        <f t="shared" si="248"/>
        <v>13.467685113499991</v>
      </c>
      <c r="I4015" s="191">
        <f t="shared" si="249"/>
        <v>13.467685113499991</v>
      </c>
    </row>
    <row r="4016" spans="1:9" s="2" customFormat="1" x14ac:dyDescent="0.2">
      <c r="A4016" s="185" t="s">
        <v>124</v>
      </c>
      <c r="B4016" s="182">
        <v>900000000</v>
      </c>
      <c r="C4016" s="182">
        <v>1800000</v>
      </c>
      <c r="D4016" s="182">
        <v>0</v>
      </c>
      <c r="E4016" s="182">
        <v>0</v>
      </c>
      <c r="F4016" s="183">
        <f t="shared" si="250"/>
        <v>898200000</v>
      </c>
      <c r="G4016" s="184">
        <f t="shared" si="251"/>
        <v>0.2</v>
      </c>
      <c r="H4016" s="184">
        <f t="shared" si="248"/>
        <v>0</v>
      </c>
      <c r="I4016" s="184">
        <f t="shared" si="249"/>
        <v>0</v>
      </c>
    </row>
    <row r="4017" spans="1:9" s="2" customFormat="1" x14ac:dyDescent="0.2">
      <c r="A4017" s="171" t="s">
        <v>127</v>
      </c>
      <c r="B4017" s="172">
        <v>642465000</v>
      </c>
      <c r="C4017" s="172">
        <v>1284930</v>
      </c>
      <c r="D4017" s="172">
        <v>0</v>
      </c>
      <c r="E4017" s="172">
        <v>0</v>
      </c>
      <c r="F4017" s="173">
        <f t="shared" si="250"/>
        <v>641180070</v>
      </c>
      <c r="G4017" s="174">
        <f t="shared" si="251"/>
        <v>0.2</v>
      </c>
      <c r="H4017" s="174">
        <f t="shared" si="248"/>
        <v>0</v>
      </c>
      <c r="I4017" s="174">
        <f t="shared" si="249"/>
        <v>0</v>
      </c>
    </row>
    <row r="4018" spans="1:9" s="2" customFormat="1" x14ac:dyDescent="0.2">
      <c r="A4018" s="185" t="s">
        <v>128</v>
      </c>
      <c r="B4018" s="182">
        <v>3687000</v>
      </c>
      <c r="C4018" s="182">
        <v>7374</v>
      </c>
      <c r="D4018" s="182">
        <v>0</v>
      </c>
      <c r="E4018" s="182">
        <v>0</v>
      </c>
      <c r="F4018" s="183">
        <f t="shared" si="250"/>
        <v>3679626</v>
      </c>
      <c r="G4018" s="184">
        <f t="shared" si="251"/>
        <v>0.2</v>
      </c>
      <c r="H4018" s="184">
        <f t="shared" si="248"/>
        <v>0</v>
      </c>
      <c r="I4018" s="184">
        <f t="shared" si="249"/>
        <v>0</v>
      </c>
    </row>
    <row r="4019" spans="1:9" s="2" customFormat="1" x14ac:dyDescent="0.2">
      <c r="A4019" s="185" t="s">
        <v>129</v>
      </c>
      <c r="B4019" s="182">
        <v>3687000</v>
      </c>
      <c r="C4019" s="182">
        <v>7374</v>
      </c>
      <c r="D4019" s="182">
        <v>0</v>
      </c>
      <c r="E4019" s="182">
        <v>0</v>
      </c>
      <c r="F4019" s="183">
        <f t="shared" si="250"/>
        <v>3679626</v>
      </c>
      <c r="G4019" s="184">
        <f t="shared" si="251"/>
        <v>0.2</v>
      </c>
      <c r="H4019" s="184">
        <f t="shared" si="248"/>
        <v>0</v>
      </c>
      <c r="I4019" s="184">
        <f t="shared" si="249"/>
        <v>0</v>
      </c>
    </row>
    <row r="4020" spans="1:9" s="2" customFormat="1" x14ac:dyDescent="0.2">
      <c r="A4020" s="185" t="s">
        <v>130</v>
      </c>
      <c r="B4020" s="182">
        <v>635091000</v>
      </c>
      <c r="C4020" s="182">
        <v>1270182</v>
      </c>
      <c r="D4020" s="182">
        <v>0</v>
      </c>
      <c r="E4020" s="182">
        <v>0</v>
      </c>
      <c r="F4020" s="183">
        <f t="shared" si="250"/>
        <v>633820818</v>
      </c>
      <c r="G4020" s="184">
        <f t="shared" si="251"/>
        <v>0.2</v>
      </c>
      <c r="H4020" s="184">
        <f t="shared" si="248"/>
        <v>0</v>
      </c>
      <c r="I4020" s="184">
        <f t="shared" si="249"/>
        <v>0</v>
      </c>
    </row>
    <row r="4021" spans="1:9" s="2" customFormat="1" x14ac:dyDescent="0.2">
      <c r="A4021" s="167" t="s">
        <v>131</v>
      </c>
      <c r="B4021" s="231">
        <v>79713190919</v>
      </c>
      <c r="C4021" s="231">
        <v>29397862263.620003</v>
      </c>
      <c r="D4021" s="231">
        <v>10576553423.32</v>
      </c>
      <c r="E4021" s="231">
        <v>10464502135.32</v>
      </c>
      <c r="F4021" s="232">
        <f t="shared" si="250"/>
        <v>50315328655.379997</v>
      </c>
      <c r="G4021" s="233">
        <f t="shared" si="251"/>
        <v>36.879545185303691</v>
      </c>
      <c r="H4021" s="233">
        <f t="shared" si="248"/>
        <v>13.268259997353876</v>
      </c>
      <c r="I4021" s="233">
        <f t="shared" si="249"/>
        <v>13.127691934893724</v>
      </c>
    </row>
    <row r="4022" spans="1:9" s="2" customFormat="1" x14ac:dyDescent="0.2">
      <c r="A4022" s="167" t="s">
        <v>1659</v>
      </c>
      <c r="B4022" s="231">
        <v>79713190919</v>
      </c>
      <c r="C4022" s="231">
        <v>29397862263.620003</v>
      </c>
      <c r="D4022" s="231">
        <v>10576553423.32</v>
      </c>
      <c r="E4022" s="231">
        <v>10464502135.32</v>
      </c>
      <c r="F4022" s="232">
        <f t="shared" si="250"/>
        <v>50315328655.379997</v>
      </c>
      <c r="G4022" s="233">
        <f t="shared" si="251"/>
        <v>36.879545185303691</v>
      </c>
      <c r="H4022" s="233">
        <f t="shared" si="248"/>
        <v>13.268259997353876</v>
      </c>
      <c r="I4022" s="233">
        <f t="shared" si="249"/>
        <v>13.127691934893724</v>
      </c>
    </row>
    <row r="4023" spans="1:9" s="2" customFormat="1" x14ac:dyDescent="0.2">
      <c r="A4023" s="185" t="s">
        <v>1207</v>
      </c>
      <c r="B4023" s="182">
        <v>3731360922</v>
      </c>
      <c r="C4023" s="182">
        <v>421266060</v>
      </c>
      <c r="D4023" s="182">
        <v>117384550</v>
      </c>
      <c r="E4023" s="182">
        <v>117384550</v>
      </c>
      <c r="F4023" s="183">
        <f t="shared" si="250"/>
        <v>3310094862</v>
      </c>
      <c r="G4023" s="184">
        <f t="shared" si="251"/>
        <v>11.289877039667404</v>
      </c>
      <c r="H4023" s="184">
        <f t="shared" si="248"/>
        <v>3.1458910690709105</v>
      </c>
      <c r="I4023" s="184">
        <f t="shared" si="249"/>
        <v>3.1458910690709105</v>
      </c>
    </row>
    <row r="4024" spans="1:9" s="2" customFormat="1" x14ac:dyDescent="0.2">
      <c r="A4024" s="185" t="s">
        <v>1208</v>
      </c>
      <c r="B4024" s="182">
        <v>11221561979</v>
      </c>
      <c r="C4024" s="182">
        <v>3701221699</v>
      </c>
      <c r="D4024" s="182">
        <v>1192919493.1099999</v>
      </c>
      <c r="E4024" s="182">
        <v>1174867315.1099999</v>
      </c>
      <c r="F4024" s="183">
        <f t="shared" si="250"/>
        <v>7520340280</v>
      </c>
      <c r="G4024" s="184">
        <f t="shared" si="251"/>
        <v>32.983123970855893</v>
      </c>
      <c r="H4024" s="184">
        <f t="shared" si="248"/>
        <v>10.630601117227942</v>
      </c>
      <c r="I4024" s="184">
        <f t="shared" si="249"/>
        <v>10.469730660567961</v>
      </c>
    </row>
    <row r="4025" spans="1:9" s="2" customFormat="1" x14ac:dyDescent="0.2">
      <c r="A4025" s="185" t="s">
        <v>1209</v>
      </c>
      <c r="B4025" s="182">
        <v>27354328639</v>
      </c>
      <c r="C4025" s="182">
        <v>13545671711.02</v>
      </c>
      <c r="D4025" s="182">
        <v>7770327887.21</v>
      </c>
      <c r="E4025" s="182">
        <v>7763902723.21</v>
      </c>
      <c r="F4025" s="183">
        <f t="shared" si="250"/>
        <v>13808656927.98</v>
      </c>
      <c r="G4025" s="184">
        <f t="shared" si="251"/>
        <v>49.519298717890933</v>
      </c>
      <c r="H4025" s="184">
        <f t="shared" si="248"/>
        <v>28.406209451368429</v>
      </c>
      <c r="I4025" s="184">
        <f t="shared" si="249"/>
        <v>28.382720795935523</v>
      </c>
    </row>
    <row r="4026" spans="1:9" s="2" customFormat="1" x14ac:dyDescent="0.2">
      <c r="A4026" s="228" t="s">
        <v>1210</v>
      </c>
      <c r="B4026" s="229">
        <v>841649952</v>
      </c>
      <c r="C4026" s="229">
        <v>537910308</v>
      </c>
      <c r="D4026" s="229">
        <v>376194423</v>
      </c>
      <c r="E4026" s="229">
        <v>344685615</v>
      </c>
      <c r="F4026" s="230">
        <f t="shared" si="250"/>
        <v>303739644</v>
      </c>
      <c r="G4026" s="191">
        <f t="shared" si="251"/>
        <v>63.911404821181527</v>
      </c>
      <c r="H4026" s="191">
        <f t="shared" si="248"/>
        <v>44.697254732333185</v>
      </c>
      <c r="I4026" s="191">
        <f t="shared" si="249"/>
        <v>40.953559633779911</v>
      </c>
    </row>
    <row r="4027" spans="1:9" s="2" customFormat="1" x14ac:dyDescent="0.2">
      <c r="A4027" s="185" t="s">
        <v>1211</v>
      </c>
      <c r="B4027" s="182">
        <v>2575000000</v>
      </c>
      <c r="C4027" s="182">
        <v>1156385550</v>
      </c>
      <c r="D4027" s="182">
        <v>18528000</v>
      </c>
      <c r="E4027" s="182">
        <v>18528000</v>
      </c>
      <c r="F4027" s="183">
        <f t="shared" si="250"/>
        <v>1418614450</v>
      </c>
      <c r="G4027" s="184">
        <f t="shared" si="251"/>
        <v>44.908176699029127</v>
      </c>
      <c r="H4027" s="184">
        <f t="shared" si="248"/>
        <v>0.71953398058252427</v>
      </c>
      <c r="I4027" s="184">
        <f t="shared" si="249"/>
        <v>0.71953398058252427</v>
      </c>
    </row>
    <row r="4028" spans="1:9" s="2" customFormat="1" x14ac:dyDescent="0.2">
      <c r="A4028" s="185" t="s">
        <v>1212</v>
      </c>
      <c r="B4028" s="182">
        <v>8533331406</v>
      </c>
      <c r="C4028" s="182">
        <v>1985416271</v>
      </c>
      <c r="D4028" s="182">
        <v>694794022</v>
      </c>
      <c r="E4028" s="182">
        <v>694794022</v>
      </c>
      <c r="F4028" s="183">
        <f t="shared" si="250"/>
        <v>6547915135</v>
      </c>
      <c r="G4028" s="184">
        <f t="shared" si="251"/>
        <v>23.266602180761478</v>
      </c>
      <c r="H4028" s="184">
        <f t="shared" si="248"/>
        <v>8.1421192842864727</v>
      </c>
      <c r="I4028" s="184">
        <f t="shared" si="249"/>
        <v>8.1421192842864727</v>
      </c>
    </row>
    <row r="4029" spans="1:9" s="2" customFormat="1" x14ac:dyDescent="0.2">
      <c r="A4029" s="228" t="s">
        <v>1213</v>
      </c>
      <c r="B4029" s="229">
        <v>686754065</v>
      </c>
      <c r="C4029" s="229">
        <v>317168248</v>
      </c>
      <c r="D4029" s="229">
        <v>73998449</v>
      </c>
      <c r="E4029" s="229">
        <v>73998449</v>
      </c>
      <c r="F4029" s="230">
        <f t="shared" si="250"/>
        <v>369585817</v>
      </c>
      <c r="G4029" s="191">
        <f t="shared" si="251"/>
        <v>46.183672462135334</v>
      </c>
      <c r="H4029" s="191">
        <f t="shared" si="248"/>
        <v>10.775101709809318</v>
      </c>
      <c r="I4029" s="191">
        <f t="shared" si="249"/>
        <v>10.775101709809318</v>
      </c>
    </row>
    <row r="4030" spans="1:9" s="2" customFormat="1" x14ac:dyDescent="0.2">
      <c r="A4030" s="228" t="s">
        <v>1214</v>
      </c>
      <c r="B4030" s="229">
        <v>24769203956</v>
      </c>
      <c r="C4030" s="229">
        <v>7732822416.6000004</v>
      </c>
      <c r="D4030" s="229">
        <v>332406599</v>
      </c>
      <c r="E4030" s="229">
        <v>276341461</v>
      </c>
      <c r="F4030" s="230">
        <f t="shared" si="250"/>
        <v>17036381539.4</v>
      </c>
      <c r="G4030" s="191">
        <f t="shared" si="251"/>
        <v>31.2195031795797</v>
      </c>
      <c r="H4030" s="191">
        <f t="shared" si="248"/>
        <v>1.342015672326357</v>
      </c>
      <c r="I4030" s="191">
        <f t="shared" si="249"/>
        <v>1.1156654912725206</v>
      </c>
    </row>
    <row r="4031" spans="1:9" s="2" customFormat="1" x14ac:dyDescent="0.2">
      <c r="A4031" s="167" t="s">
        <v>1215</v>
      </c>
      <c r="B4031" s="231">
        <v>257665020070</v>
      </c>
      <c r="C4031" s="231">
        <v>120584672793.54001</v>
      </c>
      <c r="D4031" s="231">
        <v>74356475562.990005</v>
      </c>
      <c r="E4031" s="231">
        <v>74145869022.309998</v>
      </c>
      <c r="F4031" s="232">
        <f t="shared" si="250"/>
        <v>137080347276.45999</v>
      </c>
      <c r="G4031" s="233">
        <f t="shared" si="251"/>
        <v>46.79900778180162</v>
      </c>
      <c r="H4031" s="233">
        <f t="shared" si="248"/>
        <v>28.85780752963268</v>
      </c>
      <c r="I4031" s="233">
        <f t="shared" si="249"/>
        <v>28.77607096305379</v>
      </c>
    </row>
    <row r="4032" spans="1:9" s="2" customFormat="1" x14ac:dyDescent="0.2">
      <c r="A4032" s="171" t="s">
        <v>109</v>
      </c>
      <c r="B4032" s="172">
        <v>163529334000</v>
      </c>
      <c r="C4032" s="172">
        <v>61825563539.110001</v>
      </c>
      <c r="D4032" s="172">
        <v>50986303356.010002</v>
      </c>
      <c r="E4032" s="172">
        <v>50918884428.330002</v>
      </c>
      <c r="F4032" s="173">
        <f t="shared" si="250"/>
        <v>101703770460.89</v>
      </c>
      <c r="G4032" s="174">
        <f t="shared" si="251"/>
        <v>37.807017265238784</v>
      </c>
      <c r="H4032" s="174">
        <f t="shared" si="248"/>
        <v>31.178689540807405</v>
      </c>
      <c r="I4032" s="174">
        <f t="shared" si="249"/>
        <v>31.137462119383425</v>
      </c>
    </row>
    <row r="4033" spans="1:9" s="2" customFormat="1" x14ac:dyDescent="0.2">
      <c r="A4033" s="171" t="s">
        <v>28</v>
      </c>
      <c r="B4033" s="172">
        <v>134466821000</v>
      </c>
      <c r="C4033" s="172">
        <v>42913566995</v>
      </c>
      <c r="D4033" s="172">
        <v>42913566995</v>
      </c>
      <c r="E4033" s="172">
        <v>42913566995</v>
      </c>
      <c r="F4033" s="173">
        <f t="shared" si="250"/>
        <v>91553254005</v>
      </c>
      <c r="G4033" s="174">
        <f t="shared" si="251"/>
        <v>31.913870407481408</v>
      </c>
      <c r="H4033" s="174">
        <f t="shared" si="248"/>
        <v>31.913870407481408</v>
      </c>
      <c r="I4033" s="174">
        <f t="shared" si="249"/>
        <v>31.913870407481408</v>
      </c>
    </row>
    <row r="4034" spans="1:9" s="2" customFormat="1" x14ac:dyDescent="0.2">
      <c r="A4034" s="228" t="s">
        <v>110</v>
      </c>
      <c r="B4034" s="229">
        <v>81943305000</v>
      </c>
      <c r="C4034" s="229">
        <v>30159622814</v>
      </c>
      <c r="D4034" s="229">
        <v>30159622814</v>
      </c>
      <c r="E4034" s="229">
        <v>30159622814</v>
      </c>
      <c r="F4034" s="230">
        <f t="shared" si="250"/>
        <v>51783682186</v>
      </c>
      <c r="G4034" s="191">
        <f t="shared" si="251"/>
        <v>36.805475217285903</v>
      </c>
      <c r="H4034" s="191">
        <f t="shared" si="248"/>
        <v>36.805475217285903</v>
      </c>
      <c r="I4034" s="191">
        <f t="shared" si="249"/>
        <v>36.805475217285903</v>
      </c>
    </row>
    <row r="4035" spans="1:9" s="2" customFormat="1" x14ac:dyDescent="0.2">
      <c r="A4035" s="185" t="s">
        <v>111</v>
      </c>
      <c r="B4035" s="182">
        <v>31737645000</v>
      </c>
      <c r="C4035" s="182">
        <v>10323448786</v>
      </c>
      <c r="D4035" s="182">
        <v>10323448786</v>
      </c>
      <c r="E4035" s="182">
        <v>10323448786</v>
      </c>
      <c r="F4035" s="183">
        <f t="shared" si="250"/>
        <v>21414196214</v>
      </c>
      <c r="G4035" s="184">
        <f t="shared" si="251"/>
        <v>32.527456860772119</v>
      </c>
      <c r="H4035" s="184">
        <f t="shared" si="248"/>
        <v>32.527456860772119</v>
      </c>
      <c r="I4035" s="184">
        <f t="shared" si="249"/>
        <v>32.527456860772119</v>
      </c>
    </row>
    <row r="4036" spans="1:9" s="2" customFormat="1" x14ac:dyDescent="0.2">
      <c r="A4036" s="228" t="s">
        <v>112</v>
      </c>
      <c r="B4036" s="229">
        <v>8008480000</v>
      </c>
      <c r="C4036" s="229">
        <v>2430495395</v>
      </c>
      <c r="D4036" s="229">
        <v>2430495395</v>
      </c>
      <c r="E4036" s="229">
        <v>2430495395</v>
      </c>
      <c r="F4036" s="230">
        <f t="shared" si="250"/>
        <v>5577984605</v>
      </c>
      <c r="G4036" s="191">
        <f t="shared" si="251"/>
        <v>30.349022473677898</v>
      </c>
      <c r="H4036" s="191">
        <f t="shared" si="248"/>
        <v>30.349022473677898</v>
      </c>
      <c r="I4036" s="191">
        <f t="shared" si="249"/>
        <v>30.349022473677898</v>
      </c>
    </row>
    <row r="4037" spans="1:9" s="2" customFormat="1" x14ac:dyDescent="0.2">
      <c r="A4037" s="228" t="s">
        <v>217</v>
      </c>
      <c r="B4037" s="229">
        <v>12777391000</v>
      </c>
      <c r="C4037" s="229">
        <v>0</v>
      </c>
      <c r="D4037" s="229">
        <v>0</v>
      </c>
      <c r="E4037" s="229">
        <v>0</v>
      </c>
      <c r="F4037" s="230">
        <f t="shared" si="250"/>
        <v>12777391000</v>
      </c>
      <c r="G4037" s="191">
        <f t="shared" si="251"/>
        <v>0</v>
      </c>
      <c r="H4037" s="191">
        <f t="shared" si="248"/>
        <v>0</v>
      </c>
      <c r="I4037" s="191">
        <f t="shared" si="249"/>
        <v>0</v>
      </c>
    </row>
    <row r="4038" spans="1:9" s="2" customFormat="1" x14ac:dyDescent="0.2">
      <c r="A4038" s="171" t="s">
        <v>29</v>
      </c>
      <c r="B4038" s="172">
        <v>26880829000</v>
      </c>
      <c r="C4038" s="172">
        <v>18317626796.110001</v>
      </c>
      <c r="D4038" s="172">
        <v>7537052469.0100002</v>
      </c>
      <c r="E4038" s="172">
        <v>7469633541.3299999</v>
      </c>
      <c r="F4038" s="173">
        <f t="shared" si="250"/>
        <v>8563202203.8899994</v>
      </c>
      <c r="G4038" s="174">
        <f t="shared" si="251"/>
        <v>68.143831412751439</v>
      </c>
      <c r="H4038" s="174">
        <f t="shared" si="248"/>
        <v>28.038764983810584</v>
      </c>
      <c r="I4038" s="174">
        <f t="shared" si="249"/>
        <v>27.787958255788915</v>
      </c>
    </row>
    <row r="4039" spans="1:9" s="2" customFormat="1" x14ac:dyDescent="0.2">
      <c r="A4039" s="185" t="s">
        <v>113</v>
      </c>
      <c r="B4039" s="182">
        <v>26880829000</v>
      </c>
      <c r="C4039" s="182">
        <v>18317626796.110001</v>
      </c>
      <c r="D4039" s="182">
        <v>7537052469.0100002</v>
      </c>
      <c r="E4039" s="182">
        <v>7469633541.3299999</v>
      </c>
      <c r="F4039" s="183">
        <f t="shared" si="250"/>
        <v>8563202203.8899994</v>
      </c>
      <c r="G4039" s="184">
        <f t="shared" si="251"/>
        <v>68.143831412751439</v>
      </c>
      <c r="H4039" s="184">
        <f t="shared" ref="H4039:H4102" si="252">IFERROR(IF(D4039&gt;0,+D4039/B4039*100,0),0)</f>
        <v>28.038764983810584</v>
      </c>
      <c r="I4039" s="184">
        <f t="shared" ref="I4039:I4102" si="253">IFERROR(IF(E4039&gt;0,+E4039/B4039*100,0),0)</f>
        <v>27.787958255788915</v>
      </c>
    </row>
    <row r="4040" spans="1:9" s="2" customFormat="1" x14ac:dyDescent="0.2">
      <c r="A4040" s="167" t="s">
        <v>30</v>
      </c>
      <c r="B4040" s="231">
        <v>1057332000</v>
      </c>
      <c r="C4040" s="231">
        <v>222142505</v>
      </c>
      <c r="D4040" s="231">
        <v>163456649</v>
      </c>
      <c r="E4040" s="231">
        <v>163456649</v>
      </c>
      <c r="F4040" s="232">
        <f t="shared" si="250"/>
        <v>835189495</v>
      </c>
      <c r="G4040" s="233">
        <f t="shared" si="251"/>
        <v>21.009721166104875</v>
      </c>
      <c r="H4040" s="233">
        <f t="shared" si="252"/>
        <v>15.459349475850537</v>
      </c>
      <c r="I4040" s="233">
        <f t="shared" si="253"/>
        <v>15.459349475850537</v>
      </c>
    </row>
    <row r="4041" spans="1:9" s="2" customFormat="1" x14ac:dyDescent="0.2">
      <c r="A4041" s="185" t="s">
        <v>118</v>
      </c>
      <c r="B4041" s="182">
        <v>628717000</v>
      </c>
      <c r="C4041" s="182">
        <v>222142505</v>
      </c>
      <c r="D4041" s="182">
        <v>163456649</v>
      </c>
      <c r="E4041" s="182">
        <v>163456649</v>
      </c>
      <c r="F4041" s="183">
        <f t="shared" ref="F4041:F4104" si="254">+B4041-C4041</f>
        <v>406574495</v>
      </c>
      <c r="G4041" s="184">
        <f t="shared" ref="G4041:G4104" si="255">IFERROR(IF(C4041&gt;0,+C4041/B4041*100,0),0)</f>
        <v>35.332670342936488</v>
      </c>
      <c r="H4041" s="184">
        <f t="shared" si="252"/>
        <v>25.998445882646728</v>
      </c>
      <c r="I4041" s="184">
        <f t="shared" si="253"/>
        <v>25.998445882646728</v>
      </c>
    </row>
    <row r="4042" spans="1:9" s="2" customFormat="1" x14ac:dyDescent="0.2">
      <c r="A4042" s="228" t="s">
        <v>124</v>
      </c>
      <c r="B4042" s="229">
        <v>428615000</v>
      </c>
      <c r="C4042" s="229">
        <v>0</v>
      </c>
      <c r="D4042" s="229">
        <v>0</v>
      </c>
      <c r="E4042" s="229">
        <v>0</v>
      </c>
      <c r="F4042" s="230">
        <f t="shared" si="254"/>
        <v>428615000</v>
      </c>
      <c r="G4042" s="191">
        <f t="shared" si="255"/>
        <v>0</v>
      </c>
      <c r="H4042" s="191">
        <f t="shared" si="252"/>
        <v>0</v>
      </c>
      <c r="I4042" s="191">
        <f t="shared" si="253"/>
        <v>0</v>
      </c>
    </row>
    <row r="4043" spans="1:9" s="2" customFormat="1" x14ac:dyDescent="0.2">
      <c r="A4043" s="167" t="s">
        <v>127</v>
      </c>
      <c r="B4043" s="231">
        <v>1124352000</v>
      </c>
      <c r="C4043" s="231">
        <v>372227243</v>
      </c>
      <c r="D4043" s="231">
        <v>372227243</v>
      </c>
      <c r="E4043" s="231">
        <v>372227243</v>
      </c>
      <c r="F4043" s="232">
        <f t="shared" si="254"/>
        <v>752124757</v>
      </c>
      <c r="G4043" s="233">
        <f t="shared" si="255"/>
        <v>33.105935063040754</v>
      </c>
      <c r="H4043" s="233">
        <f t="shared" si="252"/>
        <v>33.105935063040754</v>
      </c>
      <c r="I4043" s="233">
        <f t="shared" si="253"/>
        <v>33.105935063040754</v>
      </c>
    </row>
    <row r="4044" spans="1:9" s="2" customFormat="1" x14ac:dyDescent="0.2">
      <c r="A4044" s="228" t="s">
        <v>128</v>
      </c>
      <c r="B4044" s="229">
        <v>426147000</v>
      </c>
      <c r="C4044" s="229">
        <v>372227243</v>
      </c>
      <c r="D4044" s="229">
        <v>372227243</v>
      </c>
      <c r="E4044" s="229">
        <v>372227243</v>
      </c>
      <c r="F4044" s="230">
        <f t="shared" si="254"/>
        <v>53919757</v>
      </c>
      <c r="G4044" s="191">
        <f t="shared" si="255"/>
        <v>87.347146172564877</v>
      </c>
      <c r="H4044" s="191">
        <f t="shared" si="252"/>
        <v>87.347146172564877</v>
      </c>
      <c r="I4044" s="191">
        <f t="shared" si="253"/>
        <v>87.347146172564877</v>
      </c>
    </row>
    <row r="4045" spans="1:9" s="2" customFormat="1" x14ac:dyDescent="0.2">
      <c r="A4045" s="185" t="s">
        <v>129</v>
      </c>
      <c r="B4045" s="182">
        <v>43164000</v>
      </c>
      <c r="C4045" s="182">
        <v>0</v>
      </c>
      <c r="D4045" s="182">
        <v>0</v>
      </c>
      <c r="E4045" s="182">
        <v>0</v>
      </c>
      <c r="F4045" s="183">
        <f t="shared" si="254"/>
        <v>43164000</v>
      </c>
      <c r="G4045" s="184">
        <f t="shared" si="255"/>
        <v>0</v>
      </c>
      <c r="H4045" s="184">
        <f t="shared" si="252"/>
        <v>0</v>
      </c>
      <c r="I4045" s="184">
        <f t="shared" si="253"/>
        <v>0</v>
      </c>
    </row>
    <row r="4046" spans="1:9" s="2" customFormat="1" x14ac:dyDescent="0.2">
      <c r="A4046" s="185" t="s">
        <v>130</v>
      </c>
      <c r="B4046" s="182">
        <v>655041000</v>
      </c>
      <c r="C4046" s="182">
        <v>0</v>
      </c>
      <c r="D4046" s="182">
        <v>0</v>
      </c>
      <c r="E4046" s="182">
        <v>0</v>
      </c>
      <c r="F4046" s="183">
        <f t="shared" si="254"/>
        <v>655041000</v>
      </c>
      <c r="G4046" s="184">
        <f t="shared" si="255"/>
        <v>0</v>
      </c>
      <c r="H4046" s="184">
        <f t="shared" si="252"/>
        <v>0</v>
      </c>
      <c r="I4046" s="184">
        <f t="shared" si="253"/>
        <v>0</v>
      </c>
    </row>
    <row r="4047" spans="1:9" s="2" customFormat="1" x14ac:dyDescent="0.2">
      <c r="A4047" s="167" t="s">
        <v>131</v>
      </c>
      <c r="B4047" s="231">
        <v>94135686070</v>
      </c>
      <c r="C4047" s="231">
        <v>58759109254.43</v>
      </c>
      <c r="D4047" s="231">
        <v>23370172206.98</v>
      </c>
      <c r="E4047" s="231">
        <v>23226984593.98</v>
      </c>
      <c r="F4047" s="232">
        <f t="shared" si="254"/>
        <v>35376576815.57</v>
      </c>
      <c r="G4047" s="233">
        <f t="shared" si="255"/>
        <v>62.4195899637214</v>
      </c>
      <c r="H4047" s="233">
        <f t="shared" si="252"/>
        <v>24.826049697669134</v>
      </c>
      <c r="I4047" s="233">
        <f t="shared" si="253"/>
        <v>24.673942012499104</v>
      </c>
    </row>
    <row r="4048" spans="1:9" s="2" customFormat="1" x14ac:dyDescent="0.2">
      <c r="A4048" s="167" t="s">
        <v>1659</v>
      </c>
      <c r="B4048" s="231">
        <v>94135686070</v>
      </c>
      <c r="C4048" s="231">
        <v>58759109254.43</v>
      </c>
      <c r="D4048" s="231">
        <v>23370172206.98</v>
      </c>
      <c r="E4048" s="231">
        <v>23226984593.98</v>
      </c>
      <c r="F4048" s="232">
        <f t="shared" si="254"/>
        <v>35376576815.57</v>
      </c>
      <c r="G4048" s="233">
        <f t="shared" si="255"/>
        <v>62.4195899637214</v>
      </c>
      <c r="H4048" s="233">
        <f t="shared" si="252"/>
        <v>24.826049697669134</v>
      </c>
      <c r="I4048" s="233">
        <f t="shared" si="253"/>
        <v>24.673942012499104</v>
      </c>
    </row>
    <row r="4049" spans="1:9" s="2" customFormat="1" x14ac:dyDescent="0.2">
      <c r="A4049" s="185" t="s">
        <v>1205</v>
      </c>
      <c r="B4049" s="182">
        <v>4900000000</v>
      </c>
      <c r="C4049" s="182">
        <v>2964162051</v>
      </c>
      <c r="D4049" s="182">
        <v>205263000</v>
      </c>
      <c r="E4049" s="182">
        <v>205263000</v>
      </c>
      <c r="F4049" s="183">
        <f t="shared" si="254"/>
        <v>1935837949</v>
      </c>
      <c r="G4049" s="184">
        <f t="shared" si="255"/>
        <v>60.493103081632647</v>
      </c>
      <c r="H4049" s="184">
        <f t="shared" si="252"/>
        <v>4.1890408163265311</v>
      </c>
      <c r="I4049" s="184">
        <f t="shared" si="253"/>
        <v>4.1890408163265311</v>
      </c>
    </row>
    <row r="4050" spans="1:9" s="2" customFormat="1" x14ac:dyDescent="0.2">
      <c r="A4050" s="228" t="s">
        <v>1209</v>
      </c>
      <c r="B4050" s="229">
        <v>2000000000</v>
      </c>
      <c r="C4050" s="229">
        <v>22074233</v>
      </c>
      <c r="D4050" s="229">
        <v>22074233</v>
      </c>
      <c r="E4050" s="229">
        <v>22074233</v>
      </c>
      <c r="F4050" s="230">
        <f t="shared" si="254"/>
        <v>1977925767</v>
      </c>
      <c r="G4050" s="191">
        <f t="shared" si="255"/>
        <v>1.1037116499999999</v>
      </c>
      <c r="H4050" s="191">
        <f t="shared" si="252"/>
        <v>1.1037116499999999</v>
      </c>
      <c r="I4050" s="191">
        <f t="shared" si="253"/>
        <v>1.1037116499999999</v>
      </c>
    </row>
    <row r="4051" spans="1:9" s="2" customFormat="1" x14ac:dyDescent="0.2">
      <c r="A4051" s="185" t="s">
        <v>1216</v>
      </c>
      <c r="B4051" s="182">
        <v>2545249378</v>
      </c>
      <c r="C4051" s="182">
        <v>1116212967</v>
      </c>
      <c r="D4051" s="182">
        <v>333864500</v>
      </c>
      <c r="E4051" s="182">
        <v>328342500</v>
      </c>
      <c r="F4051" s="183">
        <f t="shared" si="254"/>
        <v>1429036411</v>
      </c>
      <c r="G4051" s="184">
        <f t="shared" si="255"/>
        <v>43.854758462885677</v>
      </c>
      <c r="H4051" s="184">
        <f t="shared" si="252"/>
        <v>13.117162620125782</v>
      </c>
      <c r="I4051" s="184">
        <f t="shared" si="253"/>
        <v>12.900209419086636</v>
      </c>
    </row>
    <row r="4052" spans="1:9" s="2" customFormat="1" x14ac:dyDescent="0.2">
      <c r="A4052" s="185" t="s">
        <v>1217</v>
      </c>
      <c r="B4052" s="182">
        <v>61335686070</v>
      </c>
      <c r="C4052" s="182">
        <v>42071478028.130005</v>
      </c>
      <c r="D4052" s="182">
        <v>18257990102.73</v>
      </c>
      <c r="E4052" s="182">
        <v>18129511489.73</v>
      </c>
      <c r="F4052" s="183">
        <f t="shared" si="254"/>
        <v>19264208041.869995</v>
      </c>
      <c r="G4052" s="184">
        <f t="shared" si="255"/>
        <v>68.592169948364941</v>
      </c>
      <c r="H4052" s="184">
        <f t="shared" si="252"/>
        <v>29.767320254464707</v>
      </c>
      <c r="I4052" s="184">
        <f t="shared" si="253"/>
        <v>29.557852290165147</v>
      </c>
    </row>
    <row r="4053" spans="1:9" s="2" customFormat="1" x14ac:dyDescent="0.2">
      <c r="A4053" s="185" t="s">
        <v>1218</v>
      </c>
      <c r="B4053" s="182">
        <v>19954750622</v>
      </c>
      <c r="C4053" s="182">
        <v>12114867773.059999</v>
      </c>
      <c r="D4053" s="182">
        <v>4471180269.25</v>
      </c>
      <c r="E4053" s="182">
        <v>4461993269.25</v>
      </c>
      <c r="F4053" s="183">
        <f t="shared" si="254"/>
        <v>7839882848.9400005</v>
      </c>
      <c r="G4053" s="184">
        <f t="shared" si="255"/>
        <v>60.711697192063262</v>
      </c>
      <c r="H4053" s="184">
        <f t="shared" si="252"/>
        <v>22.406595571886271</v>
      </c>
      <c r="I4053" s="184">
        <f t="shared" si="253"/>
        <v>22.360556409713674</v>
      </c>
    </row>
    <row r="4054" spans="1:9" s="2" customFormat="1" x14ac:dyDescent="0.2">
      <c r="A4054" s="228" t="s">
        <v>1219</v>
      </c>
      <c r="B4054" s="229">
        <v>3400000000</v>
      </c>
      <c r="C4054" s="229">
        <v>470314202.24000001</v>
      </c>
      <c r="D4054" s="229">
        <v>79800102</v>
      </c>
      <c r="E4054" s="229">
        <v>79800102</v>
      </c>
      <c r="F4054" s="230">
        <f t="shared" si="254"/>
        <v>2929685797.7600002</v>
      </c>
      <c r="G4054" s="191">
        <f t="shared" si="255"/>
        <v>13.832770654117649</v>
      </c>
      <c r="H4054" s="191">
        <f t="shared" si="252"/>
        <v>2.3470618235294118</v>
      </c>
      <c r="I4054" s="191">
        <f t="shared" si="253"/>
        <v>2.3470618235294118</v>
      </c>
    </row>
    <row r="4055" spans="1:9" s="2" customFormat="1" x14ac:dyDescent="0.2">
      <c r="A4055" s="171" t="s">
        <v>1220</v>
      </c>
      <c r="B4055" s="172">
        <v>399013689000</v>
      </c>
      <c r="C4055" s="172">
        <v>150495809980.69</v>
      </c>
      <c r="D4055" s="172">
        <v>149286432433</v>
      </c>
      <c r="E4055" s="172">
        <v>149250590836</v>
      </c>
      <c r="F4055" s="173">
        <f t="shared" si="254"/>
        <v>248517879019.31</v>
      </c>
      <c r="G4055" s="174">
        <f t="shared" si="255"/>
        <v>37.716954111990383</v>
      </c>
      <c r="H4055" s="174">
        <f t="shared" si="252"/>
        <v>37.413862368265768</v>
      </c>
      <c r="I4055" s="174">
        <f t="shared" si="253"/>
        <v>37.404879820050482</v>
      </c>
    </row>
    <row r="4056" spans="1:9" s="2" customFormat="1" x14ac:dyDescent="0.2">
      <c r="A4056" s="167" t="s">
        <v>109</v>
      </c>
      <c r="B4056" s="238">
        <v>398706689000</v>
      </c>
      <c r="C4056" s="238">
        <v>150495809980.69</v>
      </c>
      <c r="D4056" s="238">
        <v>149286432433</v>
      </c>
      <c r="E4056" s="238">
        <v>149250590836</v>
      </c>
      <c r="F4056" s="239">
        <f t="shared" si="254"/>
        <v>248210879019.31</v>
      </c>
      <c r="G4056" s="233">
        <f t="shared" si="255"/>
        <v>37.745995774023747</v>
      </c>
      <c r="H4056" s="233">
        <f t="shared" si="252"/>
        <v>37.442670652811643</v>
      </c>
      <c r="I4056" s="233">
        <f t="shared" si="253"/>
        <v>37.43368118812775</v>
      </c>
    </row>
    <row r="4057" spans="1:9" s="2" customFormat="1" x14ac:dyDescent="0.2">
      <c r="A4057" s="171" t="s">
        <v>28</v>
      </c>
      <c r="B4057" s="179">
        <v>4937666000</v>
      </c>
      <c r="C4057" s="179">
        <v>1856189257</v>
      </c>
      <c r="D4057" s="179">
        <v>1856189257</v>
      </c>
      <c r="E4057" s="179">
        <v>1856189257</v>
      </c>
      <c r="F4057" s="180">
        <f t="shared" si="254"/>
        <v>3081476743</v>
      </c>
      <c r="G4057" s="174">
        <f t="shared" si="255"/>
        <v>37.592442603448674</v>
      </c>
      <c r="H4057" s="174">
        <f t="shared" si="252"/>
        <v>37.592442603448674</v>
      </c>
      <c r="I4057" s="174">
        <f t="shared" si="253"/>
        <v>37.592442603448674</v>
      </c>
    </row>
    <row r="4058" spans="1:9" s="2" customFormat="1" x14ac:dyDescent="0.2">
      <c r="A4058" s="228" t="s">
        <v>110</v>
      </c>
      <c r="B4058" s="240">
        <v>3071014000</v>
      </c>
      <c r="C4058" s="240">
        <v>1186247932</v>
      </c>
      <c r="D4058" s="240">
        <v>1186247932</v>
      </c>
      <c r="E4058" s="240">
        <v>1186247932</v>
      </c>
      <c r="F4058" s="241">
        <f t="shared" si="254"/>
        <v>1884766068</v>
      </c>
      <c r="G4058" s="191">
        <f t="shared" si="255"/>
        <v>38.627239472044089</v>
      </c>
      <c r="H4058" s="191">
        <f t="shared" si="252"/>
        <v>38.627239472044089</v>
      </c>
      <c r="I4058" s="191">
        <f t="shared" si="253"/>
        <v>38.627239472044089</v>
      </c>
    </row>
    <row r="4059" spans="1:9" s="2" customFormat="1" x14ac:dyDescent="0.2">
      <c r="A4059" s="228" t="s">
        <v>111</v>
      </c>
      <c r="B4059" s="240">
        <v>1109786000</v>
      </c>
      <c r="C4059" s="240">
        <v>453105813</v>
      </c>
      <c r="D4059" s="240">
        <v>453105813</v>
      </c>
      <c r="E4059" s="240">
        <v>453105813</v>
      </c>
      <c r="F4059" s="241">
        <f t="shared" si="254"/>
        <v>656680187</v>
      </c>
      <c r="G4059" s="191">
        <f t="shared" si="255"/>
        <v>40.828214899088657</v>
      </c>
      <c r="H4059" s="191">
        <f t="shared" si="252"/>
        <v>40.828214899088657</v>
      </c>
      <c r="I4059" s="191">
        <f t="shared" si="253"/>
        <v>40.828214899088657</v>
      </c>
    </row>
    <row r="4060" spans="1:9" s="2" customFormat="1" x14ac:dyDescent="0.2">
      <c r="A4060" s="185" t="s">
        <v>112</v>
      </c>
      <c r="B4060" s="164">
        <v>756866000</v>
      </c>
      <c r="C4060" s="164">
        <v>216835512</v>
      </c>
      <c r="D4060" s="164">
        <v>216835512</v>
      </c>
      <c r="E4060" s="164">
        <v>216835512</v>
      </c>
      <c r="F4060" s="165">
        <f t="shared" si="254"/>
        <v>540030488</v>
      </c>
      <c r="G4060" s="184">
        <f t="shared" si="255"/>
        <v>28.649128379396089</v>
      </c>
      <c r="H4060" s="184">
        <f t="shared" si="252"/>
        <v>28.649128379396089</v>
      </c>
      <c r="I4060" s="184">
        <f t="shared" si="253"/>
        <v>28.649128379396089</v>
      </c>
    </row>
    <row r="4061" spans="1:9" s="2" customFormat="1" x14ac:dyDescent="0.2">
      <c r="A4061" s="167" t="s">
        <v>29</v>
      </c>
      <c r="B4061" s="238">
        <v>3770628000</v>
      </c>
      <c r="C4061" s="238">
        <v>2418121018.7299995</v>
      </c>
      <c r="D4061" s="238">
        <v>1251940680.04</v>
      </c>
      <c r="E4061" s="238">
        <v>1251940680.04</v>
      </c>
      <c r="F4061" s="239">
        <f t="shared" si="254"/>
        <v>1352506981.2700005</v>
      </c>
      <c r="G4061" s="233">
        <f t="shared" si="255"/>
        <v>64.130458340891735</v>
      </c>
      <c r="H4061" s="233">
        <f t="shared" si="252"/>
        <v>33.202444792750704</v>
      </c>
      <c r="I4061" s="233">
        <f t="shared" si="253"/>
        <v>33.202444792750704</v>
      </c>
    </row>
    <row r="4062" spans="1:9" s="2" customFormat="1" x14ac:dyDescent="0.2">
      <c r="A4062" s="185" t="s">
        <v>113</v>
      </c>
      <c r="B4062" s="164">
        <v>3770628000</v>
      </c>
      <c r="C4062" s="164">
        <v>2418121018.7299995</v>
      </c>
      <c r="D4062" s="164">
        <v>1251940680.04</v>
      </c>
      <c r="E4062" s="164">
        <v>1251940680.04</v>
      </c>
      <c r="F4062" s="165">
        <f t="shared" si="254"/>
        <v>1352506981.2700005</v>
      </c>
      <c r="G4062" s="184">
        <f t="shared" si="255"/>
        <v>64.130458340891735</v>
      </c>
      <c r="H4062" s="184">
        <f t="shared" si="252"/>
        <v>33.202444792750704</v>
      </c>
      <c r="I4062" s="184">
        <f t="shared" si="253"/>
        <v>33.202444792750704</v>
      </c>
    </row>
    <row r="4063" spans="1:9" s="2" customFormat="1" x14ac:dyDescent="0.2">
      <c r="A4063" s="171" t="s">
        <v>30</v>
      </c>
      <c r="B4063" s="179">
        <v>389930511000</v>
      </c>
      <c r="C4063" s="179">
        <v>146200415599.95999</v>
      </c>
      <c r="D4063" s="179">
        <v>146157218390.95999</v>
      </c>
      <c r="E4063" s="179">
        <v>146121376793.95999</v>
      </c>
      <c r="F4063" s="180">
        <f t="shared" si="254"/>
        <v>243730095400.04001</v>
      </c>
      <c r="G4063" s="174">
        <f t="shared" si="255"/>
        <v>37.49396661087647</v>
      </c>
      <c r="H4063" s="174">
        <f t="shared" si="252"/>
        <v>37.482888429564312</v>
      </c>
      <c r="I4063" s="174">
        <f t="shared" si="253"/>
        <v>37.473696638722373</v>
      </c>
    </row>
    <row r="4064" spans="1:9" s="2" customFormat="1" x14ac:dyDescent="0.2">
      <c r="A4064" s="185" t="s">
        <v>153</v>
      </c>
      <c r="B4064" s="164">
        <v>371630137000</v>
      </c>
      <c r="C4064" s="164">
        <v>136533438479</v>
      </c>
      <c r="D4064" s="164">
        <v>136533438479</v>
      </c>
      <c r="E4064" s="164">
        <v>136533438479</v>
      </c>
      <c r="F4064" s="165">
        <f t="shared" si="254"/>
        <v>235096698521</v>
      </c>
      <c r="G4064" s="184">
        <f t="shared" si="255"/>
        <v>36.739065238673042</v>
      </c>
      <c r="H4064" s="184">
        <f t="shared" si="252"/>
        <v>36.739065238673042</v>
      </c>
      <c r="I4064" s="184">
        <f t="shared" si="253"/>
        <v>36.739065238673042</v>
      </c>
    </row>
    <row r="4065" spans="1:9" s="2" customFormat="1" x14ac:dyDescent="0.2">
      <c r="A4065" s="228" t="s">
        <v>154</v>
      </c>
      <c r="B4065" s="240">
        <v>2250470000</v>
      </c>
      <c r="C4065" s="240">
        <v>51935863</v>
      </c>
      <c r="D4065" s="240">
        <v>51935863</v>
      </c>
      <c r="E4065" s="240">
        <v>50346781</v>
      </c>
      <c r="F4065" s="241">
        <f t="shared" si="254"/>
        <v>2198534137</v>
      </c>
      <c r="G4065" s="191">
        <f t="shared" si="255"/>
        <v>2.3077785084893376</v>
      </c>
      <c r="H4065" s="191">
        <f t="shared" si="252"/>
        <v>2.3077785084893376</v>
      </c>
      <c r="I4065" s="191">
        <f t="shared" si="253"/>
        <v>2.2371673917004</v>
      </c>
    </row>
    <row r="4066" spans="1:9" s="2" customFormat="1" x14ac:dyDescent="0.2">
      <c r="A4066" s="185" t="s">
        <v>117</v>
      </c>
      <c r="B4066" s="164">
        <v>7580121000</v>
      </c>
      <c r="C4066" s="164">
        <v>4914925000</v>
      </c>
      <c r="D4066" s="164">
        <v>4914925000</v>
      </c>
      <c r="E4066" s="164">
        <v>4914925000</v>
      </c>
      <c r="F4066" s="165">
        <f t="shared" si="254"/>
        <v>2665196000</v>
      </c>
      <c r="G4066" s="184">
        <f t="shared" si="255"/>
        <v>64.839664168949284</v>
      </c>
      <c r="H4066" s="184">
        <f t="shared" si="252"/>
        <v>64.839664168949284</v>
      </c>
      <c r="I4066" s="184">
        <f t="shared" si="253"/>
        <v>64.839664168949284</v>
      </c>
    </row>
    <row r="4067" spans="1:9" s="2" customFormat="1" x14ac:dyDescent="0.2">
      <c r="A4067" s="185" t="s">
        <v>118</v>
      </c>
      <c r="B4067" s="164">
        <v>112028000</v>
      </c>
      <c r="C4067" s="164">
        <v>10587387</v>
      </c>
      <c r="D4067" s="164">
        <v>10587387</v>
      </c>
      <c r="E4067" s="164">
        <v>10587387</v>
      </c>
      <c r="F4067" s="165">
        <f t="shared" si="254"/>
        <v>101440613</v>
      </c>
      <c r="G4067" s="184">
        <f t="shared" si="255"/>
        <v>9.4506614417824117</v>
      </c>
      <c r="H4067" s="184">
        <f t="shared" si="252"/>
        <v>9.4506614417824117</v>
      </c>
      <c r="I4067" s="184">
        <f t="shared" si="253"/>
        <v>9.4506614417824117</v>
      </c>
    </row>
    <row r="4068" spans="1:9" s="2" customFormat="1" x14ac:dyDescent="0.2">
      <c r="A4068" s="185" t="s">
        <v>124</v>
      </c>
      <c r="B4068" s="164">
        <v>6497592000</v>
      </c>
      <c r="C4068" s="164">
        <v>3065042262.96</v>
      </c>
      <c r="D4068" s="164">
        <v>3065042262.96</v>
      </c>
      <c r="E4068" s="164">
        <v>3065042262.96</v>
      </c>
      <c r="F4068" s="165">
        <f t="shared" si="254"/>
        <v>3432549737.04</v>
      </c>
      <c r="G4068" s="184">
        <f t="shared" si="255"/>
        <v>47.171971754459193</v>
      </c>
      <c r="H4068" s="184">
        <f t="shared" si="252"/>
        <v>47.171971754459193</v>
      </c>
      <c r="I4068" s="184">
        <f t="shared" si="253"/>
        <v>47.171971754459193</v>
      </c>
    </row>
    <row r="4069" spans="1:9" s="2" customFormat="1" x14ac:dyDescent="0.2">
      <c r="A4069" s="185" t="s">
        <v>1221</v>
      </c>
      <c r="B4069" s="164">
        <v>97749000</v>
      </c>
      <c r="C4069" s="164">
        <v>57650000</v>
      </c>
      <c r="D4069" s="164">
        <v>34210001</v>
      </c>
      <c r="E4069" s="164">
        <v>34210001</v>
      </c>
      <c r="F4069" s="165">
        <f t="shared" si="254"/>
        <v>40099000</v>
      </c>
      <c r="G4069" s="184">
        <f t="shared" si="255"/>
        <v>58.977585448444479</v>
      </c>
      <c r="H4069" s="184">
        <f t="shared" si="252"/>
        <v>34.997801512035934</v>
      </c>
      <c r="I4069" s="184">
        <f t="shared" si="253"/>
        <v>34.997801512035934</v>
      </c>
    </row>
    <row r="4070" spans="1:9" s="2" customFormat="1" x14ac:dyDescent="0.2">
      <c r="A4070" s="185" t="s">
        <v>1222</v>
      </c>
      <c r="B4070" s="164">
        <v>1493805000</v>
      </c>
      <c r="C4070" s="164">
        <v>1440147304</v>
      </c>
      <c r="D4070" s="164">
        <v>1440147304</v>
      </c>
      <c r="E4070" s="164">
        <v>1405894789</v>
      </c>
      <c r="F4070" s="165">
        <f t="shared" si="254"/>
        <v>53657696</v>
      </c>
      <c r="G4070" s="184">
        <f t="shared" si="255"/>
        <v>96.407985245731538</v>
      </c>
      <c r="H4070" s="184">
        <f t="shared" si="252"/>
        <v>96.407985245731538</v>
      </c>
      <c r="I4070" s="184">
        <f t="shared" si="253"/>
        <v>94.115014275625001</v>
      </c>
    </row>
    <row r="4071" spans="1:9" s="2" customFormat="1" x14ac:dyDescent="0.2">
      <c r="A4071" s="185" t="s">
        <v>1223</v>
      </c>
      <c r="B4071" s="164">
        <v>268609000</v>
      </c>
      <c r="C4071" s="164">
        <v>126689304</v>
      </c>
      <c r="D4071" s="164">
        <v>106932094</v>
      </c>
      <c r="E4071" s="164">
        <v>106932094</v>
      </c>
      <c r="F4071" s="165">
        <f t="shared" si="254"/>
        <v>141919696</v>
      </c>
      <c r="G4071" s="184">
        <f t="shared" si="255"/>
        <v>47.164951286070092</v>
      </c>
      <c r="H4071" s="184">
        <f t="shared" si="252"/>
        <v>39.809572277920694</v>
      </c>
      <c r="I4071" s="184">
        <f t="shared" si="253"/>
        <v>39.809572277920694</v>
      </c>
    </row>
    <row r="4072" spans="1:9" s="2" customFormat="1" x14ac:dyDescent="0.2">
      <c r="A4072" s="167" t="s">
        <v>127</v>
      </c>
      <c r="B4072" s="238">
        <v>67884000</v>
      </c>
      <c r="C4072" s="238">
        <v>21084105</v>
      </c>
      <c r="D4072" s="238">
        <v>21084105</v>
      </c>
      <c r="E4072" s="238">
        <v>21084105</v>
      </c>
      <c r="F4072" s="239">
        <f t="shared" si="254"/>
        <v>46799895</v>
      </c>
      <c r="G4072" s="233">
        <f t="shared" si="255"/>
        <v>31.05901979847976</v>
      </c>
      <c r="H4072" s="233">
        <f t="shared" si="252"/>
        <v>31.05901979847976</v>
      </c>
      <c r="I4072" s="233">
        <f t="shared" si="253"/>
        <v>31.05901979847976</v>
      </c>
    </row>
    <row r="4073" spans="1:9" s="2" customFormat="1" x14ac:dyDescent="0.2">
      <c r="A4073" s="185" t="s">
        <v>128</v>
      </c>
      <c r="B4073" s="164">
        <v>21683000</v>
      </c>
      <c r="C4073" s="164">
        <v>20285000</v>
      </c>
      <c r="D4073" s="164">
        <v>20285000</v>
      </c>
      <c r="E4073" s="164">
        <v>20285000</v>
      </c>
      <c r="F4073" s="165">
        <f t="shared" si="254"/>
        <v>1398000</v>
      </c>
      <c r="G4073" s="184">
        <f t="shared" si="255"/>
        <v>93.552552691048291</v>
      </c>
      <c r="H4073" s="184">
        <f t="shared" si="252"/>
        <v>93.552552691048291</v>
      </c>
      <c r="I4073" s="184">
        <f t="shared" si="253"/>
        <v>93.552552691048291</v>
      </c>
    </row>
    <row r="4074" spans="1:9" s="2" customFormat="1" x14ac:dyDescent="0.2">
      <c r="A4074" s="228" t="s">
        <v>1224</v>
      </c>
      <c r="B4074" s="240">
        <v>46201000</v>
      </c>
      <c r="C4074" s="240">
        <v>799105</v>
      </c>
      <c r="D4074" s="240">
        <v>799105</v>
      </c>
      <c r="E4074" s="240">
        <v>799105</v>
      </c>
      <c r="F4074" s="241">
        <f t="shared" si="254"/>
        <v>45401895</v>
      </c>
      <c r="G4074" s="191">
        <f t="shared" si="255"/>
        <v>1.7296270643492564</v>
      </c>
      <c r="H4074" s="191">
        <f t="shared" si="252"/>
        <v>1.7296270643492564</v>
      </c>
      <c r="I4074" s="191">
        <f t="shared" si="253"/>
        <v>1.7296270643492564</v>
      </c>
    </row>
    <row r="4075" spans="1:9" s="2" customFormat="1" x14ac:dyDescent="0.2">
      <c r="A4075" s="167" t="s">
        <v>131</v>
      </c>
      <c r="B4075" s="238">
        <v>307000000</v>
      </c>
      <c r="C4075" s="238">
        <v>0</v>
      </c>
      <c r="D4075" s="238">
        <v>0</v>
      </c>
      <c r="E4075" s="238">
        <v>0</v>
      </c>
      <c r="F4075" s="239">
        <f t="shared" si="254"/>
        <v>307000000</v>
      </c>
      <c r="G4075" s="233">
        <f t="shared" si="255"/>
        <v>0</v>
      </c>
      <c r="H4075" s="233">
        <f t="shared" si="252"/>
        <v>0</v>
      </c>
      <c r="I4075" s="233">
        <f t="shared" si="253"/>
        <v>0</v>
      </c>
    </row>
    <row r="4076" spans="1:9" s="2" customFormat="1" x14ac:dyDescent="0.2">
      <c r="A4076" s="167" t="s">
        <v>1659</v>
      </c>
      <c r="B4076" s="238">
        <v>307000000</v>
      </c>
      <c r="C4076" s="238">
        <v>0</v>
      </c>
      <c r="D4076" s="238">
        <v>0</v>
      </c>
      <c r="E4076" s="238">
        <v>0</v>
      </c>
      <c r="F4076" s="239">
        <f t="shared" si="254"/>
        <v>307000000</v>
      </c>
      <c r="G4076" s="233">
        <f t="shared" si="255"/>
        <v>0</v>
      </c>
      <c r="H4076" s="233">
        <f t="shared" si="252"/>
        <v>0</v>
      </c>
      <c r="I4076" s="233">
        <f t="shared" si="253"/>
        <v>0</v>
      </c>
    </row>
    <row r="4077" spans="1:9" s="2" customFormat="1" x14ac:dyDescent="0.2">
      <c r="A4077" s="228" t="s">
        <v>1225</v>
      </c>
      <c r="B4077" s="240">
        <v>307000000</v>
      </c>
      <c r="C4077" s="240">
        <v>0</v>
      </c>
      <c r="D4077" s="240">
        <v>0</v>
      </c>
      <c r="E4077" s="240">
        <v>0</v>
      </c>
      <c r="F4077" s="241">
        <f t="shared" si="254"/>
        <v>307000000</v>
      </c>
      <c r="G4077" s="191">
        <f t="shared" si="255"/>
        <v>0</v>
      </c>
      <c r="H4077" s="191">
        <f t="shared" si="252"/>
        <v>0</v>
      </c>
      <c r="I4077" s="191">
        <f t="shared" si="253"/>
        <v>0</v>
      </c>
    </row>
    <row r="4078" spans="1:9" s="2" customFormat="1" x14ac:dyDescent="0.2">
      <c r="A4078" s="171" t="s">
        <v>1226</v>
      </c>
      <c r="B4078" s="179">
        <v>7707701000</v>
      </c>
      <c r="C4078" s="179">
        <v>2404415940</v>
      </c>
      <c r="D4078" s="179">
        <v>2404415940</v>
      </c>
      <c r="E4078" s="179">
        <v>2404415940</v>
      </c>
      <c r="F4078" s="180">
        <f t="shared" si="254"/>
        <v>5303285060</v>
      </c>
      <c r="G4078" s="174">
        <f t="shared" si="255"/>
        <v>31.194982005659018</v>
      </c>
      <c r="H4078" s="174">
        <f t="shared" si="252"/>
        <v>31.194982005659018</v>
      </c>
      <c r="I4078" s="174">
        <f t="shared" si="253"/>
        <v>31.194982005659018</v>
      </c>
    </row>
    <row r="4079" spans="1:9" s="2" customFormat="1" x14ac:dyDescent="0.2">
      <c r="A4079" s="167" t="s">
        <v>109</v>
      </c>
      <c r="B4079" s="238">
        <v>7707701000</v>
      </c>
      <c r="C4079" s="238">
        <v>2404415940</v>
      </c>
      <c r="D4079" s="238">
        <v>2404415940</v>
      </c>
      <c r="E4079" s="238">
        <v>2404415940</v>
      </c>
      <c r="F4079" s="239">
        <f t="shared" si="254"/>
        <v>5303285060</v>
      </c>
      <c r="G4079" s="233">
        <f t="shared" si="255"/>
        <v>31.194982005659018</v>
      </c>
      <c r="H4079" s="233">
        <f t="shared" si="252"/>
        <v>31.194982005659018</v>
      </c>
      <c r="I4079" s="233">
        <f t="shared" si="253"/>
        <v>31.194982005659018</v>
      </c>
    </row>
    <row r="4080" spans="1:9" s="2" customFormat="1" x14ac:dyDescent="0.2">
      <c r="A4080" s="171" t="s">
        <v>33</v>
      </c>
      <c r="B4080" s="179">
        <v>7707701000</v>
      </c>
      <c r="C4080" s="179">
        <v>2404415940</v>
      </c>
      <c r="D4080" s="179">
        <v>2404415940</v>
      </c>
      <c r="E4080" s="179">
        <v>2404415940</v>
      </c>
      <c r="F4080" s="180">
        <f t="shared" si="254"/>
        <v>5303285060</v>
      </c>
      <c r="G4080" s="174">
        <f t="shared" si="255"/>
        <v>31.194982005659018</v>
      </c>
      <c r="H4080" s="174">
        <f t="shared" si="252"/>
        <v>31.194982005659018</v>
      </c>
      <c r="I4080" s="174">
        <f t="shared" si="253"/>
        <v>31.194982005659018</v>
      </c>
    </row>
    <row r="4081" spans="1:9" s="2" customFormat="1" x14ac:dyDescent="0.2">
      <c r="A4081" s="228" t="s">
        <v>380</v>
      </c>
      <c r="B4081" s="240">
        <v>7707701000</v>
      </c>
      <c r="C4081" s="240">
        <v>2404415940</v>
      </c>
      <c r="D4081" s="240">
        <v>2404415940</v>
      </c>
      <c r="E4081" s="240">
        <v>2404415940</v>
      </c>
      <c r="F4081" s="241">
        <f t="shared" si="254"/>
        <v>5303285060</v>
      </c>
      <c r="G4081" s="191">
        <f t="shared" si="255"/>
        <v>31.194982005659018</v>
      </c>
      <c r="H4081" s="191">
        <f t="shared" si="252"/>
        <v>31.194982005659018</v>
      </c>
      <c r="I4081" s="191">
        <f t="shared" si="253"/>
        <v>31.194982005659018</v>
      </c>
    </row>
    <row r="4082" spans="1:9" s="2" customFormat="1" x14ac:dyDescent="0.2">
      <c r="A4082" s="171" t="s">
        <v>1227</v>
      </c>
      <c r="B4082" s="179">
        <v>336002446000</v>
      </c>
      <c r="C4082" s="179">
        <v>299213049183.44</v>
      </c>
      <c r="D4082" s="179">
        <v>98250556978.300003</v>
      </c>
      <c r="E4082" s="179">
        <v>98242667503.300003</v>
      </c>
      <c r="F4082" s="180">
        <f t="shared" si="254"/>
        <v>36789396816.559998</v>
      </c>
      <c r="G4082" s="174">
        <f t="shared" si="255"/>
        <v>89.050854464148756</v>
      </c>
      <c r="H4082" s="174">
        <f t="shared" si="252"/>
        <v>29.24102432822766</v>
      </c>
      <c r="I4082" s="174">
        <f t="shared" si="253"/>
        <v>29.238676287285127</v>
      </c>
    </row>
    <row r="4083" spans="1:9" s="2" customFormat="1" x14ac:dyDescent="0.2">
      <c r="A4083" s="171" t="s">
        <v>109</v>
      </c>
      <c r="B4083" s="179">
        <v>334502446000</v>
      </c>
      <c r="C4083" s="179">
        <v>299108098264.44</v>
      </c>
      <c r="D4083" s="179">
        <v>98200473767.300003</v>
      </c>
      <c r="E4083" s="179">
        <v>98192584292.300003</v>
      </c>
      <c r="F4083" s="180">
        <f t="shared" si="254"/>
        <v>35394347735.559998</v>
      </c>
      <c r="G4083" s="174">
        <f t="shared" si="255"/>
        <v>89.41880749788001</v>
      </c>
      <c r="H4083" s="174">
        <f t="shared" si="252"/>
        <v>29.357176589166105</v>
      </c>
      <c r="I4083" s="174">
        <f t="shared" si="253"/>
        <v>29.354818018968988</v>
      </c>
    </row>
    <row r="4084" spans="1:9" s="2" customFormat="1" x14ac:dyDescent="0.2">
      <c r="A4084" s="167" t="s">
        <v>28</v>
      </c>
      <c r="B4084" s="238">
        <v>4160403000</v>
      </c>
      <c r="C4084" s="238">
        <v>1400572775</v>
      </c>
      <c r="D4084" s="238">
        <v>1390224579</v>
      </c>
      <c r="E4084" s="238">
        <v>1390224579</v>
      </c>
      <c r="F4084" s="239">
        <f t="shared" si="254"/>
        <v>2759830225</v>
      </c>
      <c r="G4084" s="233">
        <f t="shared" si="255"/>
        <v>33.664353549403749</v>
      </c>
      <c r="H4084" s="233">
        <f t="shared" si="252"/>
        <v>33.415622933643689</v>
      </c>
      <c r="I4084" s="233">
        <f t="shared" si="253"/>
        <v>33.415622933643689</v>
      </c>
    </row>
    <row r="4085" spans="1:9" s="2" customFormat="1" x14ac:dyDescent="0.2">
      <c r="A4085" s="185" t="s">
        <v>110</v>
      </c>
      <c r="B4085" s="164">
        <v>2690874000</v>
      </c>
      <c r="C4085" s="164">
        <v>906434836</v>
      </c>
      <c r="D4085" s="164">
        <v>901397193</v>
      </c>
      <c r="E4085" s="164">
        <v>901397193</v>
      </c>
      <c r="F4085" s="165">
        <f t="shared" si="254"/>
        <v>1784439164</v>
      </c>
      <c r="G4085" s="184">
        <f t="shared" si="255"/>
        <v>33.685517642223303</v>
      </c>
      <c r="H4085" s="184">
        <f t="shared" si="252"/>
        <v>33.498305494794629</v>
      </c>
      <c r="I4085" s="184">
        <f t="shared" si="253"/>
        <v>33.498305494794629</v>
      </c>
    </row>
    <row r="4086" spans="1:9" s="2" customFormat="1" x14ac:dyDescent="0.2">
      <c r="A4086" s="185" t="s">
        <v>111</v>
      </c>
      <c r="B4086" s="164">
        <v>978903000</v>
      </c>
      <c r="C4086" s="164">
        <v>332602830</v>
      </c>
      <c r="D4086" s="164">
        <v>331003664</v>
      </c>
      <c r="E4086" s="164">
        <v>331003664</v>
      </c>
      <c r="F4086" s="165">
        <f t="shared" si="254"/>
        <v>646300170</v>
      </c>
      <c r="G4086" s="184">
        <f t="shared" si="255"/>
        <v>33.97709783298243</v>
      </c>
      <c r="H4086" s="184">
        <f t="shared" si="252"/>
        <v>33.813734762279815</v>
      </c>
      <c r="I4086" s="184">
        <f t="shared" si="253"/>
        <v>33.813734762279815</v>
      </c>
    </row>
    <row r="4087" spans="1:9" s="2" customFormat="1" x14ac:dyDescent="0.2">
      <c r="A4087" s="185" t="s">
        <v>112</v>
      </c>
      <c r="B4087" s="164">
        <v>490626000</v>
      </c>
      <c r="C4087" s="164">
        <v>161535109</v>
      </c>
      <c r="D4087" s="164">
        <v>157823722</v>
      </c>
      <c r="E4087" s="164">
        <v>157823722</v>
      </c>
      <c r="F4087" s="165">
        <f t="shared" si="254"/>
        <v>329090891</v>
      </c>
      <c r="G4087" s="184">
        <f t="shared" si="255"/>
        <v>32.924286319925969</v>
      </c>
      <c r="H4087" s="184">
        <f t="shared" si="252"/>
        <v>32.167826817168269</v>
      </c>
      <c r="I4087" s="184">
        <f t="shared" si="253"/>
        <v>32.167826817168269</v>
      </c>
    </row>
    <row r="4088" spans="1:9" s="2" customFormat="1" x14ac:dyDescent="0.2">
      <c r="A4088" s="167" t="s">
        <v>29</v>
      </c>
      <c r="B4088" s="238">
        <v>15215100000</v>
      </c>
      <c r="C4088" s="238">
        <v>12606089436.440001</v>
      </c>
      <c r="D4088" s="238">
        <v>5144244661.3000002</v>
      </c>
      <c r="E4088" s="238">
        <v>5136355186.3000002</v>
      </c>
      <c r="F4088" s="239">
        <f t="shared" si="254"/>
        <v>2609010563.5599995</v>
      </c>
      <c r="G4088" s="233">
        <f t="shared" si="255"/>
        <v>82.852491514613774</v>
      </c>
      <c r="H4088" s="233">
        <f t="shared" si="252"/>
        <v>33.810127184836119</v>
      </c>
      <c r="I4088" s="233">
        <f t="shared" si="253"/>
        <v>33.758274255837946</v>
      </c>
    </row>
    <row r="4089" spans="1:9" s="2" customFormat="1" x14ac:dyDescent="0.2">
      <c r="A4089" s="185" t="s">
        <v>113</v>
      </c>
      <c r="B4089" s="164">
        <v>15215100000</v>
      </c>
      <c r="C4089" s="164">
        <v>12606089436.440001</v>
      </c>
      <c r="D4089" s="164">
        <v>5144244661.3000002</v>
      </c>
      <c r="E4089" s="164">
        <v>5136355186.3000002</v>
      </c>
      <c r="F4089" s="165">
        <f t="shared" si="254"/>
        <v>2609010563.5599995</v>
      </c>
      <c r="G4089" s="184">
        <f t="shared" si="255"/>
        <v>82.852491514613774</v>
      </c>
      <c r="H4089" s="184">
        <f t="shared" si="252"/>
        <v>33.810127184836119</v>
      </c>
      <c r="I4089" s="184">
        <f t="shared" si="253"/>
        <v>33.758274255837946</v>
      </c>
    </row>
    <row r="4090" spans="1:9" s="2" customFormat="1" x14ac:dyDescent="0.2">
      <c r="A4090" s="167" t="s">
        <v>30</v>
      </c>
      <c r="B4090" s="238">
        <v>314785122000</v>
      </c>
      <c r="C4090" s="238">
        <v>285097414053</v>
      </c>
      <c r="D4090" s="238">
        <v>91661982527</v>
      </c>
      <c r="E4090" s="238">
        <v>91661982527</v>
      </c>
      <c r="F4090" s="239">
        <f t="shared" si="254"/>
        <v>29687707947</v>
      </c>
      <c r="G4090" s="233">
        <f t="shared" si="255"/>
        <v>90.568897361356235</v>
      </c>
      <c r="H4090" s="233">
        <f t="shared" si="252"/>
        <v>29.118905602851203</v>
      </c>
      <c r="I4090" s="233">
        <f t="shared" si="253"/>
        <v>29.118905602851203</v>
      </c>
    </row>
    <row r="4091" spans="1:9" s="2" customFormat="1" x14ac:dyDescent="0.2">
      <c r="A4091" s="228" t="s">
        <v>118</v>
      </c>
      <c r="B4091" s="240">
        <v>169001000</v>
      </c>
      <c r="C4091" s="240">
        <v>14047099</v>
      </c>
      <c r="D4091" s="240">
        <v>14047099</v>
      </c>
      <c r="E4091" s="240">
        <v>14047099</v>
      </c>
      <c r="F4091" s="241">
        <f t="shared" si="254"/>
        <v>154953901</v>
      </c>
      <c r="G4091" s="191">
        <f t="shared" si="255"/>
        <v>8.3118437169010839</v>
      </c>
      <c r="H4091" s="191">
        <f t="shared" si="252"/>
        <v>8.3118437169010839</v>
      </c>
      <c r="I4091" s="191">
        <f t="shared" si="253"/>
        <v>8.3118437169010839</v>
      </c>
    </row>
    <row r="4092" spans="1:9" s="2" customFormat="1" x14ac:dyDescent="0.2">
      <c r="A4092" s="185" t="s">
        <v>1228</v>
      </c>
      <c r="B4092" s="164">
        <v>699792000</v>
      </c>
      <c r="C4092" s="164">
        <v>699791638</v>
      </c>
      <c r="D4092" s="164">
        <v>193944516</v>
      </c>
      <c r="E4092" s="164">
        <v>193944516</v>
      </c>
      <c r="F4092" s="165">
        <f t="shared" si="254"/>
        <v>362</v>
      </c>
      <c r="G4092" s="184">
        <f t="shared" si="255"/>
        <v>99.999948270343182</v>
      </c>
      <c r="H4092" s="184">
        <f t="shared" si="252"/>
        <v>27.714594622402082</v>
      </c>
      <c r="I4092" s="184">
        <f t="shared" si="253"/>
        <v>27.714594622402082</v>
      </c>
    </row>
    <row r="4093" spans="1:9" s="2" customFormat="1" x14ac:dyDescent="0.2">
      <c r="A4093" s="185" t="s">
        <v>1229</v>
      </c>
      <c r="B4093" s="164">
        <v>144116329000</v>
      </c>
      <c r="C4093" s="164">
        <v>131640343463</v>
      </c>
      <c r="D4093" s="164">
        <v>37473444992</v>
      </c>
      <c r="E4093" s="164">
        <v>37473444992</v>
      </c>
      <c r="F4093" s="165">
        <f t="shared" si="254"/>
        <v>12475985537</v>
      </c>
      <c r="G4093" s="184">
        <f t="shared" si="255"/>
        <v>91.34311453561935</v>
      </c>
      <c r="H4093" s="184">
        <f t="shared" si="252"/>
        <v>26.002220048222295</v>
      </c>
      <c r="I4093" s="184">
        <f t="shared" si="253"/>
        <v>26.002220048222295</v>
      </c>
    </row>
    <row r="4094" spans="1:9" s="2" customFormat="1" x14ac:dyDescent="0.2">
      <c r="A4094" s="185" t="s">
        <v>1230</v>
      </c>
      <c r="B4094" s="164">
        <v>150000000000</v>
      </c>
      <c r="C4094" s="164">
        <v>137732260481</v>
      </c>
      <c r="D4094" s="164">
        <v>38969574548</v>
      </c>
      <c r="E4094" s="164">
        <v>38969574548</v>
      </c>
      <c r="F4094" s="165">
        <f t="shared" si="254"/>
        <v>12267739519</v>
      </c>
      <c r="G4094" s="184">
        <f t="shared" si="255"/>
        <v>91.821506987333336</v>
      </c>
      <c r="H4094" s="184">
        <f t="shared" si="252"/>
        <v>25.979716365333331</v>
      </c>
      <c r="I4094" s="184">
        <f t="shared" si="253"/>
        <v>25.979716365333331</v>
      </c>
    </row>
    <row r="4095" spans="1:9" s="2" customFormat="1" x14ac:dyDescent="0.2">
      <c r="A4095" s="185" t="s">
        <v>124</v>
      </c>
      <c r="B4095" s="164">
        <v>19800000000</v>
      </c>
      <c r="C4095" s="164">
        <v>15010971372</v>
      </c>
      <c r="D4095" s="164">
        <v>15010971372</v>
      </c>
      <c r="E4095" s="164">
        <v>15010971372</v>
      </c>
      <c r="F4095" s="165">
        <f t="shared" si="254"/>
        <v>4789028628</v>
      </c>
      <c r="G4095" s="184">
        <f t="shared" si="255"/>
        <v>75.81298672727273</v>
      </c>
      <c r="H4095" s="184">
        <f t="shared" si="252"/>
        <v>75.81298672727273</v>
      </c>
      <c r="I4095" s="184">
        <f t="shared" si="253"/>
        <v>75.81298672727273</v>
      </c>
    </row>
    <row r="4096" spans="1:9" s="2" customFormat="1" x14ac:dyDescent="0.2">
      <c r="A4096" s="167" t="s">
        <v>127</v>
      </c>
      <c r="B4096" s="238">
        <v>341821000</v>
      </c>
      <c r="C4096" s="238">
        <v>4022000</v>
      </c>
      <c r="D4096" s="238">
        <v>4022000</v>
      </c>
      <c r="E4096" s="238">
        <v>4022000</v>
      </c>
      <c r="F4096" s="239">
        <f t="shared" si="254"/>
        <v>337799000</v>
      </c>
      <c r="G4096" s="233">
        <f t="shared" si="255"/>
        <v>1.1766392351552422</v>
      </c>
      <c r="H4096" s="233">
        <f t="shared" si="252"/>
        <v>1.1766392351552422</v>
      </c>
      <c r="I4096" s="233">
        <f t="shared" si="253"/>
        <v>1.1766392351552422</v>
      </c>
    </row>
    <row r="4097" spans="1:9" s="2" customFormat="1" x14ac:dyDescent="0.2">
      <c r="A4097" s="185" t="s">
        <v>128</v>
      </c>
      <c r="B4097" s="164">
        <v>108048000</v>
      </c>
      <c r="C4097" s="164">
        <v>4022000</v>
      </c>
      <c r="D4097" s="164">
        <v>4022000</v>
      </c>
      <c r="E4097" s="164">
        <v>4022000</v>
      </c>
      <c r="F4097" s="165">
        <f t="shared" si="254"/>
        <v>104026000</v>
      </c>
      <c r="G4097" s="184">
        <f t="shared" si="255"/>
        <v>3.7224196653339261</v>
      </c>
      <c r="H4097" s="184">
        <f t="shared" si="252"/>
        <v>3.7224196653339261</v>
      </c>
      <c r="I4097" s="184">
        <f t="shared" si="253"/>
        <v>3.7224196653339261</v>
      </c>
    </row>
    <row r="4098" spans="1:9" s="2" customFormat="1" x14ac:dyDescent="0.2">
      <c r="A4098" s="228" t="s">
        <v>426</v>
      </c>
      <c r="B4098" s="240">
        <v>113570000</v>
      </c>
      <c r="C4098" s="240">
        <v>0</v>
      </c>
      <c r="D4098" s="240">
        <v>0</v>
      </c>
      <c r="E4098" s="240">
        <v>0</v>
      </c>
      <c r="F4098" s="241">
        <f t="shared" si="254"/>
        <v>113570000</v>
      </c>
      <c r="G4098" s="191">
        <f t="shared" si="255"/>
        <v>0</v>
      </c>
      <c r="H4098" s="191">
        <f t="shared" si="252"/>
        <v>0</v>
      </c>
      <c r="I4098" s="191">
        <f t="shared" si="253"/>
        <v>0</v>
      </c>
    </row>
    <row r="4099" spans="1:9" s="2" customFormat="1" x14ac:dyDescent="0.2">
      <c r="A4099" s="228" t="s">
        <v>189</v>
      </c>
      <c r="B4099" s="240">
        <v>120203000</v>
      </c>
      <c r="C4099" s="240">
        <v>0</v>
      </c>
      <c r="D4099" s="240">
        <v>0</v>
      </c>
      <c r="E4099" s="240">
        <v>0</v>
      </c>
      <c r="F4099" s="241">
        <f t="shared" si="254"/>
        <v>120203000</v>
      </c>
      <c r="G4099" s="191">
        <f t="shared" si="255"/>
        <v>0</v>
      </c>
      <c r="H4099" s="191">
        <f t="shared" si="252"/>
        <v>0</v>
      </c>
      <c r="I4099" s="191">
        <f t="shared" si="253"/>
        <v>0</v>
      </c>
    </row>
    <row r="4100" spans="1:9" s="2" customFormat="1" x14ac:dyDescent="0.2">
      <c r="A4100" s="171" t="s">
        <v>131</v>
      </c>
      <c r="B4100" s="179">
        <v>1500000000</v>
      </c>
      <c r="C4100" s="179">
        <v>104950919</v>
      </c>
      <c r="D4100" s="179">
        <v>50083211</v>
      </c>
      <c r="E4100" s="179">
        <v>50083211</v>
      </c>
      <c r="F4100" s="180">
        <f t="shared" si="254"/>
        <v>1395049081</v>
      </c>
      <c r="G4100" s="174">
        <f t="shared" si="255"/>
        <v>6.9967279333333323</v>
      </c>
      <c r="H4100" s="174">
        <f t="shared" si="252"/>
        <v>3.3388807333333332</v>
      </c>
      <c r="I4100" s="174">
        <f t="shared" si="253"/>
        <v>3.3388807333333332</v>
      </c>
    </row>
    <row r="4101" spans="1:9" s="2" customFormat="1" x14ac:dyDescent="0.2">
      <c r="A4101" s="171" t="s">
        <v>1659</v>
      </c>
      <c r="B4101" s="179">
        <v>1500000000</v>
      </c>
      <c r="C4101" s="179">
        <v>104950919</v>
      </c>
      <c r="D4101" s="179">
        <v>50083211</v>
      </c>
      <c r="E4101" s="179">
        <v>50083211</v>
      </c>
      <c r="F4101" s="180">
        <f t="shared" si="254"/>
        <v>1395049081</v>
      </c>
      <c r="G4101" s="174">
        <f t="shared" si="255"/>
        <v>6.9967279333333323</v>
      </c>
      <c r="H4101" s="174">
        <f t="shared" si="252"/>
        <v>3.3388807333333332</v>
      </c>
      <c r="I4101" s="174">
        <f t="shared" si="253"/>
        <v>3.3388807333333332</v>
      </c>
    </row>
    <row r="4102" spans="1:9" s="2" customFormat="1" x14ac:dyDescent="0.2">
      <c r="A4102" s="185" t="s">
        <v>1202</v>
      </c>
      <c r="B4102" s="164">
        <v>1500000000</v>
      </c>
      <c r="C4102" s="164">
        <v>104950919</v>
      </c>
      <c r="D4102" s="164">
        <v>50083211</v>
      </c>
      <c r="E4102" s="164">
        <v>50083211</v>
      </c>
      <c r="F4102" s="165">
        <f t="shared" si="254"/>
        <v>1395049081</v>
      </c>
      <c r="G4102" s="184">
        <f t="shared" si="255"/>
        <v>6.9967279333333323</v>
      </c>
      <c r="H4102" s="184">
        <f t="shared" si="252"/>
        <v>3.3388807333333332</v>
      </c>
      <c r="I4102" s="184">
        <f t="shared" si="253"/>
        <v>3.3388807333333332</v>
      </c>
    </row>
    <row r="4103" spans="1:9" s="2" customFormat="1" x14ac:dyDescent="0.2">
      <c r="A4103" s="167" t="s">
        <v>1231</v>
      </c>
      <c r="B4103" s="238">
        <v>452597718000</v>
      </c>
      <c r="C4103" s="238">
        <v>172359165035.04999</v>
      </c>
      <c r="D4103" s="238">
        <v>159981579903.79001</v>
      </c>
      <c r="E4103" s="238">
        <v>159470660263.78</v>
      </c>
      <c r="F4103" s="239">
        <f t="shared" si="254"/>
        <v>280238552964.95001</v>
      </c>
      <c r="G4103" s="233">
        <f t="shared" si="255"/>
        <v>38.082199308625327</v>
      </c>
      <c r="H4103" s="233">
        <f t="shared" ref="H4103:H4166" si="256">IFERROR(IF(D4103&gt;0,+D4103/B4103*100,0),0)</f>
        <v>35.347411960170341</v>
      </c>
      <c r="I4103" s="233">
        <f t="shared" ref="I4103:I4166" si="257">IFERROR(IF(E4103&gt;0,+E4103/B4103*100,0),0)</f>
        <v>35.234525920384776</v>
      </c>
    </row>
    <row r="4104" spans="1:9" s="2" customFormat="1" x14ac:dyDescent="0.2">
      <c r="A4104" s="167" t="s">
        <v>109</v>
      </c>
      <c r="B4104" s="238">
        <v>451417718000</v>
      </c>
      <c r="C4104" s="238">
        <v>172217576018.04999</v>
      </c>
      <c r="D4104" s="238">
        <v>159948430226.79001</v>
      </c>
      <c r="E4104" s="238">
        <v>159437510586.78</v>
      </c>
      <c r="F4104" s="239">
        <f t="shared" si="254"/>
        <v>279200141981.95001</v>
      </c>
      <c r="G4104" s="233">
        <f t="shared" si="255"/>
        <v>38.150380268868837</v>
      </c>
      <c r="H4104" s="233">
        <f t="shared" si="256"/>
        <v>35.432466172448727</v>
      </c>
      <c r="I4104" s="233">
        <f t="shared" si="257"/>
        <v>35.319285050034296</v>
      </c>
    </row>
    <row r="4105" spans="1:9" s="2" customFormat="1" x14ac:dyDescent="0.2">
      <c r="A4105" s="167" t="s">
        <v>28</v>
      </c>
      <c r="B4105" s="238">
        <v>2146558000</v>
      </c>
      <c r="C4105" s="238">
        <v>787747033</v>
      </c>
      <c r="D4105" s="238">
        <v>787747033</v>
      </c>
      <c r="E4105" s="238">
        <v>787747033</v>
      </c>
      <c r="F4105" s="239">
        <f t="shared" ref="F4105:F4168" si="258">+B4105-C4105</f>
        <v>1358810967</v>
      </c>
      <c r="G4105" s="233">
        <f t="shared" ref="G4105:G4168" si="259">IFERROR(IF(C4105&gt;0,+C4105/B4105*100,0),0)</f>
        <v>36.698148058426561</v>
      </c>
      <c r="H4105" s="233">
        <f t="shared" si="256"/>
        <v>36.698148058426561</v>
      </c>
      <c r="I4105" s="233">
        <f t="shared" si="257"/>
        <v>36.698148058426561</v>
      </c>
    </row>
    <row r="4106" spans="1:9" s="2" customFormat="1" x14ac:dyDescent="0.2">
      <c r="A4106" s="185" t="s">
        <v>110</v>
      </c>
      <c r="B4106" s="164">
        <v>1443672000</v>
      </c>
      <c r="C4106" s="164">
        <v>515945009</v>
      </c>
      <c r="D4106" s="164">
        <v>515945009</v>
      </c>
      <c r="E4106" s="164">
        <v>515945009</v>
      </c>
      <c r="F4106" s="165">
        <f t="shared" si="258"/>
        <v>927726991</v>
      </c>
      <c r="G4106" s="184">
        <f t="shared" si="259"/>
        <v>35.738381640705093</v>
      </c>
      <c r="H4106" s="184">
        <f t="shared" si="256"/>
        <v>35.738381640705093</v>
      </c>
      <c r="I4106" s="184">
        <f t="shared" si="257"/>
        <v>35.738381640705093</v>
      </c>
    </row>
    <row r="4107" spans="1:9" s="2" customFormat="1" x14ac:dyDescent="0.2">
      <c r="A4107" s="185" t="s">
        <v>111</v>
      </c>
      <c r="B4107" s="164">
        <v>524228000</v>
      </c>
      <c r="C4107" s="164">
        <v>193818536</v>
      </c>
      <c r="D4107" s="164">
        <v>193818536</v>
      </c>
      <c r="E4107" s="164">
        <v>193818536</v>
      </c>
      <c r="F4107" s="165">
        <f t="shared" si="258"/>
        <v>330409464</v>
      </c>
      <c r="G4107" s="184">
        <f t="shared" si="259"/>
        <v>36.972183095904839</v>
      </c>
      <c r="H4107" s="184">
        <f t="shared" si="256"/>
        <v>36.972183095904839</v>
      </c>
      <c r="I4107" s="184">
        <f t="shared" si="257"/>
        <v>36.972183095904839</v>
      </c>
    </row>
    <row r="4108" spans="1:9" s="2" customFormat="1" x14ac:dyDescent="0.2">
      <c r="A4108" s="185" t="s">
        <v>112</v>
      </c>
      <c r="B4108" s="164">
        <v>178658000</v>
      </c>
      <c r="C4108" s="164">
        <v>77983488</v>
      </c>
      <c r="D4108" s="164">
        <v>77983488</v>
      </c>
      <c r="E4108" s="164">
        <v>77983488</v>
      </c>
      <c r="F4108" s="165">
        <f t="shared" si="258"/>
        <v>100674512</v>
      </c>
      <c r="G4108" s="184">
        <f t="shared" si="259"/>
        <v>43.649591957818849</v>
      </c>
      <c r="H4108" s="184">
        <f t="shared" si="256"/>
        <v>43.649591957818849</v>
      </c>
      <c r="I4108" s="184">
        <f t="shared" si="257"/>
        <v>43.649591957818849</v>
      </c>
    </row>
    <row r="4109" spans="1:9" s="2" customFormat="1" x14ac:dyDescent="0.2">
      <c r="A4109" s="171" t="s">
        <v>29</v>
      </c>
      <c r="B4109" s="179">
        <v>17921321000</v>
      </c>
      <c r="C4109" s="179">
        <v>16322998102.9</v>
      </c>
      <c r="D4109" s="179">
        <v>5215520093.6400003</v>
      </c>
      <c r="E4109" s="179">
        <v>5046833243.9700003</v>
      </c>
      <c r="F4109" s="180">
        <f t="shared" si="258"/>
        <v>1598322897.1000004</v>
      </c>
      <c r="G4109" s="174">
        <f t="shared" si="259"/>
        <v>91.081444849405912</v>
      </c>
      <c r="H4109" s="174">
        <f t="shared" si="256"/>
        <v>29.102319486604809</v>
      </c>
      <c r="I4109" s="174">
        <f t="shared" si="257"/>
        <v>28.161056006808877</v>
      </c>
    </row>
    <row r="4110" spans="1:9" s="2" customFormat="1" x14ac:dyDescent="0.2">
      <c r="A4110" s="185" t="s">
        <v>113</v>
      </c>
      <c r="B4110" s="164">
        <v>17921321000</v>
      </c>
      <c r="C4110" s="164">
        <v>16322998102.9</v>
      </c>
      <c r="D4110" s="164">
        <v>5215520093.6400003</v>
      </c>
      <c r="E4110" s="164">
        <v>5046833243.9700003</v>
      </c>
      <c r="F4110" s="165">
        <f t="shared" si="258"/>
        <v>1598322897.1000004</v>
      </c>
      <c r="G4110" s="184">
        <f t="shared" si="259"/>
        <v>91.081444849405912</v>
      </c>
      <c r="H4110" s="184">
        <f t="shared" si="256"/>
        <v>29.102319486604809</v>
      </c>
      <c r="I4110" s="184">
        <f t="shared" si="257"/>
        <v>28.161056006808877</v>
      </c>
    </row>
    <row r="4111" spans="1:9" s="2" customFormat="1" x14ac:dyDescent="0.2">
      <c r="A4111" s="171" t="s">
        <v>30</v>
      </c>
      <c r="B4111" s="179">
        <v>430537839000</v>
      </c>
      <c r="C4111" s="179">
        <v>154475258138.14999</v>
      </c>
      <c r="D4111" s="179">
        <v>153313590356.14999</v>
      </c>
      <c r="E4111" s="179">
        <v>152971357565.81</v>
      </c>
      <c r="F4111" s="180">
        <f t="shared" si="258"/>
        <v>276062580861.84998</v>
      </c>
      <c r="G4111" s="174">
        <f t="shared" si="259"/>
        <v>35.879600849241498</v>
      </c>
      <c r="H4111" s="174">
        <f t="shared" si="256"/>
        <v>35.60978303608524</v>
      </c>
      <c r="I4111" s="174">
        <f t="shared" si="257"/>
        <v>35.530293439738756</v>
      </c>
    </row>
    <row r="4112" spans="1:9" s="2" customFormat="1" x14ac:dyDescent="0.2">
      <c r="A4112" s="185" t="s">
        <v>1232</v>
      </c>
      <c r="B4112" s="164">
        <v>1392165000</v>
      </c>
      <c r="C4112" s="164">
        <v>917023480</v>
      </c>
      <c r="D4112" s="164">
        <v>0</v>
      </c>
      <c r="E4112" s="164">
        <v>0</v>
      </c>
      <c r="F4112" s="165">
        <f t="shared" si="258"/>
        <v>475141520</v>
      </c>
      <c r="G4112" s="184">
        <f t="shared" si="259"/>
        <v>65.870315659422545</v>
      </c>
      <c r="H4112" s="184">
        <f t="shared" si="256"/>
        <v>0</v>
      </c>
      <c r="I4112" s="184">
        <f t="shared" si="257"/>
        <v>0</v>
      </c>
    </row>
    <row r="4113" spans="1:9" s="2" customFormat="1" x14ac:dyDescent="0.2">
      <c r="A4113" s="185" t="s">
        <v>153</v>
      </c>
      <c r="B4113" s="164">
        <v>384393845000</v>
      </c>
      <c r="C4113" s="164">
        <v>138152662914</v>
      </c>
      <c r="D4113" s="164">
        <v>138152515274</v>
      </c>
      <c r="E4113" s="164">
        <v>138152515274</v>
      </c>
      <c r="F4113" s="165">
        <f t="shared" si="258"/>
        <v>246241182086</v>
      </c>
      <c r="G4113" s="184">
        <f t="shared" si="259"/>
        <v>35.940394132481487</v>
      </c>
      <c r="H4113" s="184">
        <f t="shared" si="256"/>
        <v>35.940355723958071</v>
      </c>
      <c r="I4113" s="184">
        <f t="shared" si="257"/>
        <v>35.940355723958071</v>
      </c>
    </row>
    <row r="4114" spans="1:9" s="2" customFormat="1" x14ac:dyDescent="0.2">
      <c r="A4114" s="185" t="s">
        <v>154</v>
      </c>
      <c r="B4114" s="164">
        <v>3950000000</v>
      </c>
      <c r="C4114" s="164">
        <v>0</v>
      </c>
      <c r="D4114" s="164">
        <v>0</v>
      </c>
      <c r="E4114" s="164">
        <v>0</v>
      </c>
      <c r="F4114" s="165">
        <f t="shared" si="258"/>
        <v>3950000000</v>
      </c>
      <c r="G4114" s="184">
        <f t="shared" si="259"/>
        <v>0</v>
      </c>
      <c r="H4114" s="184">
        <f t="shared" si="256"/>
        <v>0</v>
      </c>
      <c r="I4114" s="184">
        <f t="shared" si="257"/>
        <v>0</v>
      </c>
    </row>
    <row r="4115" spans="1:9" s="2" customFormat="1" x14ac:dyDescent="0.2">
      <c r="A4115" s="228" t="s">
        <v>117</v>
      </c>
      <c r="B4115" s="240">
        <v>4321249000</v>
      </c>
      <c r="C4115" s="240">
        <v>3843518000</v>
      </c>
      <c r="D4115" s="240">
        <v>3632709000</v>
      </c>
      <c r="E4115" s="240">
        <v>3632709000</v>
      </c>
      <c r="F4115" s="241">
        <f t="shared" si="258"/>
        <v>477731000</v>
      </c>
      <c r="G4115" s="191">
        <f t="shared" si="259"/>
        <v>88.944608375957969</v>
      </c>
      <c r="H4115" s="191">
        <f t="shared" si="256"/>
        <v>84.066180865763585</v>
      </c>
      <c r="I4115" s="191">
        <f t="shared" si="257"/>
        <v>84.066180865763585</v>
      </c>
    </row>
    <row r="4116" spans="1:9" s="2" customFormat="1" x14ac:dyDescent="0.2">
      <c r="A4116" s="185" t="s">
        <v>1663</v>
      </c>
      <c r="B4116" s="164">
        <v>27600000000</v>
      </c>
      <c r="C4116" s="164">
        <v>9509646502</v>
      </c>
      <c r="D4116" s="164">
        <v>9509646502</v>
      </c>
      <c r="E4116" s="164">
        <v>9509646502</v>
      </c>
      <c r="F4116" s="165">
        <f t="shared" si="258"/>
        <v>18090353498</v>
      </c>
      <c r="G4116" s="184">
        <f t="shared" si="259"/>
        <v>34.455240949275364</v>
      </c>
      <c r="H4116" s="184">
        <f t="shared" si="256"/>
        <v>34.455240949275364</v>
      </c>
      <c r="I4116" s="184">
        <f t="shared" si="257"/>
        <v>34.455240949275364</v>
      </c>
    </row>
    <row r="4117" spans="1:9" s="2" customFormat="1" x14ac:dyDescent="0.2">
      <c r="A4117" s="228" t="s">
        <v>118</v>
      </c>
      <c r="B4117" s="240">
        <v>6231000</v>
      </c>
      <c r="C4117" s="240">
        <v>2190820</v>
      </c>
      <c r="D4117" s="240">
        <v>2190820</v>
      </c>
      <c r="E4117" s="240">
        <v>2190820</v>
      </c>
      <c r="F4117" s="241">
        <f t="shared" si="258"/>
        <v>4040180</v>
      </c>
      <c r="G4117" s="191">
        <f t="shared" si="259"/>
        <v>35.160006419515327</v>
      </c>
      <c r="H4117" s="191">
        <f t="shared" si="256"/>
        <v>35.160006419515327</v>
      </c>
      <c r="I4117" s="191">
        <f t="shared" si="257"/>
        <v>35.160006419515327</v>
      </c>
    </row>
    <row r="4118" spans="1:9" s="2" customFormat="1" x14ac:dyDescent="0.2">
      <c r="A4118" s="228" t="s">
        <v>124</v>
      </c>
      <c r="B4118" s="240">
        <v>6874349000</v>
      </c>
      <c r="C4118" s="240">
        <v>1567816422.1500001</v>
      </c>
      <c r="D4118" s="240">
        <v>1567328760.1500001</v>
      </c>
      <c r="E4118" s="240">
        <v>1230895969.8099999</v>
      </c>
      <c r="F4118" s="241">
        <f t="shared" si="258"/>
        <v>5306532577.8500004</v>
      </c>
      <c r="G4118" s="191">
        <f t="shared" si="259"/>
        <v>22.80676209703639</v>
      </c>
      <c r="H4118" s="191">
        <f t="shared" si="256"/>
        <v>22.799668159850484</v>
      </c>
      <c r="I4118" s="191">
        <f t="shared" si="257"/>
        <v>17.905636880088572</v>
      </c>
    </row>
    <row r="4119" spans="1:9" s="2" customFormat="1" x14ac:dyDescent="0.2">
      <c r="A4119" s="185" t="s">
        <v>1223</v>
      </c>
      <c r="B4119" s="164">
        <v>2000000000</v>
      </c>
      <c r="C4119" s="164">
        <v>482400000</v>
      </c>
      <c r="D4119" s="164">
        <v>449200000</v>
      </c>
      <c r="E4119" s="164">
        <v>443400000</v>
      </c>
      <c r="F4119" s="165">
        <f t="shared" si="258"/>
        <v>1517600000</v>
      </c>
      <c r="G4119" s="184">
        <f t="shared" si="259"/>
        <v>24.12</v>
      </c>
      <c r="H4119" s="184">
        <f t="shared" si="256"/>
        <v>22.46</v>
      </c>
      <c r="I4119" s="184">
        <f t="shared" si="257"/>
        <v>22.17</v>
      </c>
    </row>
    <row r="4120" spans="1:9" s="2" customFormat="1" x14ac:dyDescent="0.2">
      <c r="A4120" s="167" t="s">
        <v>127</v>
      </c>
      <c r="B4120" s="238">
        <v>812000000</v>
      </c>
      <c r="C4120" s="238">
        <v>631572744</v>
      </c>
      <c r="D4120" s="238">
        <v>631572744</v>
      </c>
      <c r="E4120" s="238">
        <v>631572744</v>
      </c>
      <c r="F4120" s="239">
        <f t="shared" si="258"/>
        <v>180427256</v>
      </c>
      <c r="G4120" s="233">
        <f t="shared" si="259"/>
        <v>77.779894581280786</v>
      </c>
      <c r="H4120" s="233">
        <f t="shared" si="256"/>
        <v>77.779894581280786</v>
      </c>
      <c r="I4120" s="233">
        <f t="shared" si="257"/>
        <v>77.779894581280786</v>
      </c>
    </row>
    <row r="4121" spans="1:9" s="2" customFormat="1" x14ac:dyDescent="0.2">
      <c r="A4121" s="185" t="s">
        <v>128</v>
      </c>
      <c r="B4121" s="164">
        <v>804000000</v>
      </c>
      <c r="C4121" s="164">
        <v>631572744</v>
      </c>
      <c r="D4121" s="164">
        <v>631572744</v>
      </c>
      <c r="E4121" s="164">
        <v>631572744</v>
      </c>
      <c r="F4121" s="165">
        <f t="shared" si="258"/>
        <v>172427256</v>
      </c>
      <c r="G4121" s="184">
        <f t="shared" si="259"/>
        <v>78.553823880597022</v>
      </c>
      <c r="H4121" s="184">
        <f t="shared" si="256"/>
        <v>78.553823880597022</v>
      </c>
      <c r="I4121" s="184">
        <f t="shared" si="257"/>
        <v>78.553823880597022</v>
      </c>
    </row>
    <row r="4122" spans="1:9" s="2" customFormat="1" x14ac:dyDescent="0.2">
      <c r="A4122" s="185" t="s">
        <v>396</v>
      </c>
      <c r="B4122" s="164">
        <v>8000000</v>
      </c>
      <c r="C4122" s="164">
        <v>0</v>
      </c>
      <c r="D4122" s="164">
        <v>0</v>
      </c>
      <c r="E4122" s="164">
        <v>0</v>
      </c>
      <c r="F4122" s="165">
        <f t="shared" si="258"/>
        <v>8000000</v>
      </c>
      <c r="G4122" s="184">
        <f t="shared" si="259"/>
        <v>0</v>
      </c>
      <c r="H4122" s="184">
        <f t="shared" si="256"/>
        <v>0</v>
      </c>
      <c r="I4122" s="184">
        <f t="shared" si="257"/>
        <v>0</v>
      </c>
    </row>
    <row r="4123" spans="1:9" s="2" customFormat="1" x14ac:dyDescent="0.2">
      <c r="A4123" s="167" t="s">
        <v>131</v>
      </c>
      <c r="B4123" s="238">
        <v>1180000000</v>
      </c>
      <c r="C4123" s="238">
        <v>141589017</v>
      </c>
      <c r="D4123" s="238">
        <v>33149677</v>
      </c>
      <c r="E4123" s="238">
        <v>33149677</v>
      </c>
      <c r="F4123" s="239">
        <f t="shared" si="258"/>
        <v>1038410983</v>
      </c>
      <c r="G4123" s="233">
        <f t="shared" si="259"/>
        <v>11.999069237288136</v>
      </c>
      <c r="H4123" s="233">
        <f t="shared" si="256"/>
        <v>2.8092946610169491</v>
      </c>
      <c r="I4123" s="233">
        <f t="shared" si="257"/>
        <v>2.8092946610169491</v>
      </c>
    </row>
    <row r="4124" spans="1:9" s="2" customFormat="1" x14ac:dyDescent="0.2">
      <c r="A4124" s="167" t="s">
        <v>1659</v>
      </c>
      <c r="B4124" s="238">
        <v>1180000000</v>
      </c>
      <c r="C4124" s="238">
        <v>141589017</v>
      </c>
      <c r="D4124" s="238">
        <v>33149677</v>
      </c>
      <c r="E4124" s="238">
        <v>33149677</v>
      </c>
      <c r="F4124" s="239">
        <f t="shared" si="258"/>
        <v>1038410983</v>
      </c>
      <c r="G4124" s="233">
        <f t="shared" si="259"/>
        <v>11.999069237288136</v>
      </c>
      <c r="H4124" s="233">
        <f t="shared" si="256"/>
        <v>2.8092946610169491</v>
      </c>
      <c r="I4124" s="233">
        <f t="shared" si="257"/>
        <v>2.8092946610169491</v>
      </c>
    </row>
    <row r="4125" spans="1:9" s="2" customFormat="1" x14ac:dyDescent="0.2">
      <c r="A4125" s="228" t="s">
        <v>1233</v>
      </c>
      <c r="B4125" s="240">
        <v>1180000000</v>
      </c>
      <c r="C4125" s="240">
        <v>141589017</v>
      </c>
      <c r="D4125" s="240">
        <v>33149677</v>
      </c>
      <c r="E4125" s="240">
        <v>33149677</v>
      </c>
      <c r="F4125" s="241">
        <f t="shared" si="258"/>
        <v>1038410983</v>
      </c>
      <c r="G4125" s="191">
        <f t="shared" si="259"/>
        <v>11.999069237288136</v>
      </c>
      <c r="H4125" s="191">
        <f t="shared" si="256"/>
        <v>2.8092946610169491</v>
      </c>
      <c r="I4125" s="191">
        <f t="shared" si="257"/>
        <v>2.8092946610169491</v>
      </c>
    </row>
    <row r="4126" spans="1:9" s="2" customFormat="1" x14ac:dyDescent="0.2">
      <c r="A4126" s="171" t="s">
        <v>60</v>
      </c>
      <c r="B4126" s="179">
        <v>92347433153773</v>
      </c>
      <c r="C4126" s="179">
        <v>36610220805849.867</v>
      </c>
      <c r="D4126" s="179">
        <v>36497204484716.445</v>
      </c>
      <c r="E4126" s="179">
        <v>34977291058802.57</v>
      </c>
      <c r="F4126" s="180">
        <f t="shared" si="258"/>
        <v>55737212347923.133</v>
      </c>
      <c r="G4126" s="174">
        <f t="shared" si="259"/>
        <v>39.644004771511185</v>
      </c>
      <c r="H4126" s="174">
        <f t="shared" si="256"/>
        <v>39.521623112082452</v>
      </c>
      <c r="I4126" s="174">
        <f t="shared" si="257"/>
        <v>37.875758821103211</v>
      </c>
    </row>
    <row r="4127" spans="1:9" s="2" customFormat="1" x14ac:dyDescent="0.2">
      <c r="A4127" s="171" t="s">
        <v>1234</v>
      </c>
      <c r="B4127" s="179">
        <v>92347433153773</v>
      </c>
      <c r="C4127" s="179">
        <v>36610220805849.867</v>
      </c>
      <c r="D4127" s="179">
        <v>36497204484716.445</v>
      </c>
      <c r="E4127" s="179">
        <v>34977291058802.57</v>
      </c>
      <c r="F4127" s="180">
        <f t="shared" si="258"/>
        <v>55737212347923.133</v>
      </c>
      <c r="G4127" s="174">
        <f t="shared" si="259"/>
        <v>39.644004771511185</v>
      </c>
      <c r="H4127" s="174">
        <f t="shared" si="256"/>
        <v>39.521623112082452</v>
      </c>
      <c r="I4127" s="174">
        <f t="shared" si="257"/>
        <v>37.875758821103211</v>
      </c>
    </row>
    <row r="4128" spans="1:9" s="2" customFormat="1" x14ac:dyDescent="0.2">
      <c r="A4128" s="167" t="s">
        <v>332</v>
      </c>
      <c r="B4128" s="238">
        <v>92347433153773</v>
      </c>
      <c r="C4128" s="238">
        <v>36610220805849.867</v>
      </c>
      <c r="D4128" s="238">
        <v>36497204484716.445</v>
      </c>
      <c r="E4128" s="238">
        <v>34977291058802.57</v>
      </c>
      <c r="F4128" s="239">
        <f t="shared" si="258"/>
        <v>55737212347923.133</v>
      </c>
      <c r="G4128" s="233">
        <f t="shared" si="259"/>
        <v>39.644004771511185</v>
      </c>
      <c r="H4128" s="233">
        <f t="shared" si="256"/>
        <v>39.521623112082452</v>
      </c>
      <c r="I4128" s="233">
        <f t="shared" si="257"/>
        <v>37.875758821103211</v>
      </c>
    </row>
    <row r="4129" spans="1:9" s="2" customFormat="1" x14ac:dyDescent="0.2">
      <c r="A4129" s="167" t="s">
        <v>37</v>
      </c>
      <c r="B4129" s="238">
        <v>37259837390135</v>
      </c>
      <c r="C4129" s="238">
        <v>17191892394437.359</v>
      </c>
      <c r="D4129" s="238">
        <v>17093413141315.793</v>
      </c>
      <c r="E4129" s="238">
        <v>15573499715401.922</v>
      </c>
      <c r="F4129" s="239">
        <f t="shared" si="258"/>
        <v>20067944995697.641</v>
      </c>
      <c r="G4129" s="233">
        <f t="shared" si="259"/>
        <v>46.140545956835346</v>
      </c>
      <c r="H4129" s="233">
        <f t="shared" si="256"/>
        <v>45.876241923271202</v>
      </c>
      <c r="I4129" s="233">
        <f t="shared" si="257"/>
        <v>41.797014711409339</v>
      </c>
    </row>
    <row r="4130" spans="1:9" s="2" customFormat="1" x14ac:dyDescent="0.2">
      <c r="A4130" s="185" t="s">
        <v>1235</v>
      </c>
      <c r="B4130" s="164">
        <v>3044877610156</v>
      </c>
      <c r="C4130" s="164">
        <v>2480751443390</v>
      </c>
      <c r="D4130" s="164">
        <v>2480751443390</v>
      </c>
      <c r="E4130" s="164">
        <v>2480751443390</v>
      </c>
      <c r="F4130" s="165">
        <f t="shared" si="258"/>
        <v>564126166766</v>
      </c>
      <c r="G4130" s="184">
        <f t="shared" si="259"/>
        <v>81.472944433484216</v>
      </c>
      <c r="H4130" s="184">
        <f t="shared" si="256"/>
        <v>81.472944433484216</v>
      </c>
      <c r="I4130" s="184">
        <f t="shared" si="257"/>
        <v>81.472944433484216</v>
      </c>
    </row>
    <row r="4131" spans="1:9" s="2" customFormat="1" x14ac:dyDescent="0.2">
      <c r="A4131" s="185" t="s">
        <v>1236</v>
      </c>
      <c r="B4131" s="164">
        <v>16464701659532</v>
      </c>
      <c r="C4131" s="164">
        <v>6936535016529.3408</v>
      </c>
      <c r="D4131" s="164">
        <v>6871107317292.71</v>
      </c>
      <c r="E4131" s="164">
        <v>6554421149005.2207</v>
      </c>
      <c r="F4131" s="165">
        <f t="shared" si="258"/>
        <v>9528166643002.6602</v>
      </c>
      <c r="G4131" s="184">
        <f t="shared" si="259"/>
        <v>42.129734021105293</v>
      </c>
      <c r="H4131" s="184">
        <f t="shared" si="256"/>
        <v>41.73235239470484</v>
      </c>
      <c r="I4131" s="184">
        <f t="shared" si="257"/>
        <v>39.808927513792113</v>
      </c>
    </row>
    <row r="4132" spans="1:9" s="2" customFormat="1" x14ac:dyDescent="0.2">
      <c r="A4132" s="185" t="s">
        <v>1237</v>
      </c>
      <c r="B4132" s="164">
        <v>10242173836858</v>
      </c>
      <c r="C4132" s="164">
        <v>4217245175597.52</v>
      </c>
      <c r="D4132" s="164">
        <v>4217245175597.4902</v>
      </c>
      <c r="E4132" s="164">
        <v>3793859300597.4902</v>
      </c>
      <c r="F4132" s="165">
        <f t="shared" si="258"/>
        <v>6024928661260.4805</v>
      </c>
      <c r="G4132" s="184">
        <f t="shared" si="259"/>
        <v>41.175293866045607</v>
      </c>
      <c r="H4132" s="184">
        <f t="shared" si="256"/>
        <v>41.175293866045315</v>
      </c>
      <c r="I4132" s="184">
        <f t="shared" si="257"/>
        <v>37.041543729171224</v>
      </c>
    </row>
    <row r="4133" spans="1:9" s="2" customFormat="1" x14ac:dyDescent="0.2">
      <c r="A4133" s="185" t="s">
        <v>1238</v>
      </c>
      <c r="B4133" s="164">
        <v>7278775986544</v>
      </c>
      <c r="C4133" s="164">
        <v>3497347539740.1802</v>
      </c>
      <c r="D4133" s="164">
        <v>3490073827680.9702</v>
      </c>
      <c r="E4133" s="164">
        <v>2711622541801.23</v>
      </c>
      <c r="F4133" s="165">
        <f t="shared" si="258"/>
        <v>3781428446803.8198</v>
      </c>
      <c r="G4133" s="184">
        <f t="shared" si="259"/>
        <v>48.048566767346536</v>
      </c>
      <c r="H4133" s="184">
        <f t="shared" si="256"/>
        <v>47.948636338485187</v>
      </c>
      <c r="I4133" s="184">
        <f t="shared" si="257"/>
        <v>37.253826011600097</v>
      </c>
    </row>
    <row r="4134" spans="1:9" s="2" customFormat="1" x14ac:dyDescent="0.2">
      <c r="A4134" s="228" t="s">
        <v>1239</v>
      </c>
      <c r="B4134" s="240">
        <v>90773419259</v>
      </c>
      <c r="C4134" s="240">
        <v>37148285291</v>
      </c>
      <c r="D4134" s="240">
        <v>14363423671.74</v>
      </c>
      <c r="E4134" s="240">
        <v>14363423671.74</v>
      </c>
      <c r="F4134" s="241">
        <f t="shared" si="258"/>
        <v>53625133968</v>
      </c>
      <c r="G4134" s="191">
        <f t="shared" si="259"/>
        <v>40.924188594247347</v>
      </c>
      <c r="H4134" s="191">
        <f t="shared" si="256"/>
        <v>15.8233806647268</v>
      </c>
      <c r="I4134" s="191">
        <f t="shared" si="257"/>
        <v>15.8233806647268</v>
      </c>
    </row>
    <row r="4135" spans="1:9" s="2" customFormat="1" x14ac:dyDescent="0.2">
      <c r="A4135" s="185" t="s">
        <v>1240</v>
      </c>
      <c r="B4135" s="164">
        <v>131509890178</v>
      </c>
      <c r="C4135" s="164">
        <v>19675318631.32</v>
      </c>
      <c r="D4135" s="164">
        <v>19484212381.310001</v>
      </c>
      <c r="E4135" s="164">
        <v>18094115634.669998</v>
      </c>
      <c r="F4135" s="165">
        <f t="shared" si="258"/>
        <v>111834571546.67999</v>
      </c>
      <c r="G4135" s="184">
        <f t="shared" si="259"/>
        <v>14.961094260431098</v>
      </c>
      <c r="H4135" s="184">
        <f t="shared" si="256"/>
        <v>14.815777243017934</v>
      </c>
      <c r="I4135" s="184">
        <f t="shared" si="257"/>
        <v>13.758748950500548</v>
      </c>
    </row>
    <row r="4136" spans="1:9" s="2" customFormat="1" x14ac:dyDescent="0.2">
      <c r="A4136" s="228" t="s">
        <v>1241</v>
      </c>
      <c r="B4136" s="240">
        <v>7024987608</v>
      </c>
      <c r="C4136" s="240">
        <v>3189615258</v>
      </c>
      <c r="D4136" s="240">
        <v>387741301.56999999</v>
      </c>
      <c r="E4136" s="240">
        <v>387741301.56999999</v>
      </c>
      <c r="F4136" s="241">
        <f t="shared" si="258"/>
        <v>3835372350</v>
      </c>
      <c r="G4136" s="191">
        <f t="shared" si="259"/>
        <v>45.40385600634643</v>
      </c>
      <c r="H4136" s="191">
        <f t="shared" si="256"/>
        <v>5.5194588689159145</v>
      </c>
      <c r="I4136" s="191">
        <f t="shared" si="257"/>
        <v>5.5194588689159145</v>
      </c>
    </row>
    <row r="4137" spans="1:9" s="2" customFormat="1" x14ac:dyDescent="0.2">
      <c r="A4137" s="167" t="s">
        <v>41</v>
      </c>
      <c r="B4137" s="238">
        <v>55087595763638</v>
      </c>
      <c r="C4137" s="238">
        <v>19418328411412.508</v>
      </c>
      <c r="D4137" s="238">
        <v>19403791343400.648</v>
      </c>
      <c r="E4137" s="238">
        <v>19403791343400.648</v>
      </c>
      <c r="F4137" s="239">
        <f t="shared" si="258"/>
        <v>35669267352225.492</v>
      </c>
      <c r="G4137" s="233">
        <f t="shared" si="259"/>
        <v>35.249910877813406</v>
      </c>
      <c r="H4137" s="233">
        <f t="shared" si="256"/>
        <v>35.223521873518806</v>
      </c>
      <c r="I4137" s="233">
        <f t="shared" si="257"/>
        <v>35.223521873518806</v>
      </c>
    </row>
    <row r="4138" spans="1:9" s="2" customFormat="1" x14ac:dyDescent="0.2">
      <c r="A4138" s="185" t="s">
        <v>1242</v>
      </c>
      <c r="B4138" s="164">
        <v>12096662048865</v>
      </c>
      <c r="C4138" s="164">
        <v>25226114460</v>
      </c>
      <c r="D4138" s="164">
        <v>25226114460</v>
      </c>
      <c r="E4138" s="164">
        <v>25226114460</v>
      </c>
      <c r="F4138" s="165">
        <f t="shared" si="258"/>
        <v>12071435934405</v>
      </c>
      <c r="G4138" s="184">
        <f t="shared" si="259"/>
        <v>0.20853781281231135</v>
      </c>
      <c r="H4138" s="184">
        <f t="shared" si="256"/>
        <v>0.20853781281231135</v>
      </c>
      <c r="I4138" s="184">
        <f t="shared" si="257"/>
        <v>0.20853781281231135</v>
      </c>
    </row>
    <row r="4139" spans="1:9" s="2" customFormat="1" x14ac:dyDescent="0.2">
      <c r="A4139" s="228" t="s">
        <v>1243</v>
      </c>
      <c r="B4139" s="240">
        <v>28001000000</v>
      </c>
      <c r="C4139" s="240">
        <v>2672616124.3499999</v>
      </c>
      <c r="D4139" s="240">
        <v>2672616124.3499999</v>
      </c>
      <c r="E4139" s="240">
        <v>2672616124.3499999</v>
      </c>
      <c r="F4139" s="241">
        <f t="shared" si="258"/>
        <v>25328383875.650002</v>
      </c>
      <c r="G4139" s="191">
        <f t="shared" si="259"/>
        <v>9.5447167042248484</v>
      </c>
      <c r="H4139" s="191">
        <f t="shared" si="256"/>
        <v>9.5447167042248484</v>
      </c>
      <c r="I4139" s="191">
        <f t="shared" si="257"/>
        <v>9.5447167042248484</v>
      </c>
    </row>
    <row r="4140" spans="1:9" s="2" customFormat="1" x14ac:dyDescent="0.2">
      <c r="A4140" s="185" t="s">
        <v>333</v>
      </c>
      <c r="B4140" s="164">
        <v>7550000000000</v>
      </c>
      <c r="C4140" s="164">
        <v>704442429122.26001</v>
      </c>
      <c r="D4140" s="164">
        <v>704442429122.26001</v>
      </c>
      <c r="E4140" s="164">
        <v>704442429122.26001</v>
      </c>
      <c r="F4140" s="165">
        <f t="shared" si="258"/>
        <v>6845557570877.7402</v>
      </c>
      <c r="G4140" s="184">
        <f t="shared" si="259"/>
        <v>9.330363299632582</v>
      </c>
      <c r="H4140" s="184">
        <f t="shared" si="256"/>
        <v>9.330363299632582</v>
      </c>
      <c r="I4140" s="184">
        <f t="shared" si="257"/>
        <v>9.330363299632582</v>
      </c>
    </row>
    <row r="4141" spans="1:9" s="2" customFormat="1" x14ac:dyDescent="0.2">
      <c r="A4141" s="185" t="s">
        <v>1244</v>
      </c>
      <c r="B4141" s="164">
        <v>35117427714218</v>
      </c>
      <c r="C4141" s="164">
        <v>18648412341514.039</v>
      </c>
      <c r="D4141" s="164">
        <v>18645124071696.551</v>
      </c>
      <c r="E4141" s="164">
        <v>18645124071696.551</v>
      </c>
      <c r="F4141" s="165">
        <f t="shared" si="258"/>
        <v>16469015372703.961</v>
      </c>
      <c r="G4141" s="184">
        <f t="shared" si="259"/>
        <v>53.103013390595954</v>
      </c>
      <c r="H4141" s="184">
        <f t="shared" si="256"/>
        <v>53.093649749715851</v>
      </c>
      <c r="I4141" s="184">
        <f t="shared" si="257"/>
        <v>53.093649749715851</v>
      </c>
    </row>
    <row r="4142" spans="1:9" s="2" customFormat="1" x14ac:dyDescent="0.2">
      <c r="A4142" s="228" t="s">
        <v>1245</v>
      </c>
      <c r="B4142" s="240">
        <v>280000000</v>
      </c>
      <c r="C4142" s="240">
        <v>10492981.75</v>
      </c>
      <c r="D4142" s="240">
        <v>10492981.75</v>
      </c>
      <c r="E4142" s="240">
        <v>10492981.75</v>
      </c>
      <c r="F4142" s="241">
        <f t="shared" si="258"/>
        <v>269507018.25</v>
      </c>
      <c r="G4142" s="191">
        <f t="shared" si="259"/>
        <v>3.7474934821428572</v>
      </c>
      <c r="H4142" s="191">
        <f t="shared" si="256"/>
        <v>3.7474934821428572</v>
      </c>
      <c r="I4142" s="191">
        <f t="shared" si="257"/>
        <v>3.7474934821428572</v>
      </c>
    </row>
    <row r="4143" spans="1:9" s="2" customFormat="1" x14ac:dyDescent="0.2">
      <c r="A4143" s="228" t="s">
        <v>1246</v>
      </c>
      <c r="B4143" s="240">
        <v>295225000555</v>
      </c>
      <c r="C4143" s="240">
        <v>37564417210.110001</v>
      </c>
      <c r="D4143" s="240">
        <v>26315619015.740002</v>
      </c>
      <c r="E4143" s="240">
        <v>26315619015.740002</v>
      </c>
      <c r="F4143" s="241">
        <f t="shared" si="258"/>
        <v>257660583344.89001</v>
      </c>
      <c r="G4143" s="191">
        <f t="shared" si="259"/>
        <v>12.723995982552907</v>
      </c>
      <c r="H4143" s="191">
        <f t="shared" si="256"/>
        <v>8.9137501791070157</v>
      </c>
      <c r="I4143" s="191">
        <f t="shared" si="257"/>
        <v>8.9137501791070157</v>
      </c>
    </row>
    <row r="4144" spans="1:9" s="2" customFormat="1" x14ac:dyDescent="0.2">
      <c r="A4144" s="167" t="s">
        <v>88</v>
      </c>
      <c r="B4144" s="238">
        <v>873873069162</v>
      </c>
      <c r="C4144" s="238">
        <v>457495750787.35999</v>
      </c>
      <c r="D4144" s="238">
        <v>245171749891.55002</v>
      </c>
      <c r="E4144" s="238">
        <v>244590149644.47003</v>
      </c>
      <c r="F4144" s="239">
        <f t="shared" si="258"/>
        <v>416377318374.64001</v>
      </c>
      <c r="G4144" s="233">
        <f t="shared" si="259"/>
        <v>52.352654742647609</v>
      </c>
      <c r="H4144" s="233">
        <f t="shared" si="256"/>
        <v>28.055762163108806</v>
      </c>
      <c r="I4144" s="233">
        <f t="shared" si="257"/>
        <v>27.989207846743646</v>
      </c>
    </row>
    <row r="4145" spans="1:9" s="2" customFormat="1" x14ac:dyDescent="0.2">
      <c r="A4145" s="167" t="s">
        <v>1247</v>
      </c>
      <c r="B4145" s="238">
        <v>690091775282</v>
      </c>
      <c r="C4145" s="238">
        <v>359335716283.48999</v>
      </c>
      <c r="D4145" s="238">
        <v>191420868229.67001</v>
      </c>
      <c r="E4145" s="238">
        <v>191008301965.59003</v>
      </c>
      <c r="F4145" s="239">
        <f t="shared" si="258"/>
        <v>330756058998.51001</v>
      </c>
      <c r="G4145" s="233">
        <f t="shared" si="259"/>
        <v>52.070714237486825</v>
      </c>
      <c r="H4145" s="233">
        <f t="shared" si="256"/>
        <v>27.738465387657683</v>
      </c>
      <c r="I4145" s="233">
        <f t="shared" si="257"/>
        <v>27.678681127236466</v>
      </c>
    </row>
    <row r="4146" spans="1:9" s="2" customFormat="1" x14ac:dyDescent="0.2">
      <c r="A4146" s="167" t="s">
        <v>109</v>
      </c>
      <c r="B4146" s="238">
        <v>500691768189</v>
      </c>
      <c r="C4146" s="238">
        <v>254008448532.49002</v>
      </c>
      <c r="D4146" s="238">
        <v>158107497170.98999</v>
      </c>
      <c r="E4146" s="238">
        <v>157712136705.91</v>
      </c>
      <c r="F4146" s="239">
        <f t="shared" si="258"/>
        <v>246683319656.50998</v>
      </c>
      <c r="G4146" s="233">
        <f t="shared" si="259"/>
        <v>50.731500829589727</v>
      </c>
      <c r="H4146" s="233">
        <f t="shared" si="256"/>
        <v>31.577810384793047</v>
      </c>
      <c r="I4146" s="233">
        <f t="shared" si="257"/>
        <v>31.49884753974569</v>
      </c>
    </row>
    <row r="4147" spans="1:9" s="2" customFormat="1" x14ac:dyDescent="0.2">
      <c r="A4147" s="171" t="s">
        <v>28</v>
      </c>
      <c r="B4147" s="179">
        <v>344133768189</v>
      </c>
      <c r="C4147" s="179">
        <v>122343680072</v>
      </c>
      <c r="D4147" s="179">
        <v>122343680072</v>
      </c>
      <c r="E4147" s="179">
        <v>121981308172</v>
      </c>
      <c r="F4147" s="180">
        <f t="shared" si="258"/>
        <v>221790088117</v>
      </c>
      <c r="G4147" s="174">
        <f t="shared" si="259"/>
        <v>35.551198801510296</v>
      </c>
      <c r="H4147" s="174">
        <f t="shared" si="256"/>
        <v>35.551198801510296</v>
      </c>
      <c r="I4147" s="174">
        <f t="shared" si="257"/>
        <v>35.445899079862237</v>
      </c>
    </row>
    <row r="4148" spans="1:9" s="2" customFormat="1" x14ac:dyDescent="0.2">
      <c r="A4148" s="228" t="s">
        <v>110</v>
      </c>
      <c r="B4148" s="240">
        <v>160236115803</v>
      </c>
      <c r="C4148" s="240">
        <v>54319981420</v>
      </c>
      <c r="D4148" s="240">
        <v>54319981420</v>
      </c>
      <c r="E4148" s="240">
        <v>54319981420</v>
      </c>
      <c r="F4148" s="241">
        <f t="shared" si="258"/>
        <v>105916134383</v>
      </c>
      <c r="G4148" s="191">
        <f t="shared" si="259"/>
        <v>33.899961408689485</v>
      </c>
      <c r="H4148" s="191">
        <f t="shared" si="256"/>
        <v>33.899961408689485</v>
      </c>
      <c r="I4148" s="191">
        <f t="shared" si="257"/>
        <v>33.899961408689485</v>
      </c>
    </row>
    <row r="4149" spans="1:9" s="2" customFormat="1" x14ac:dyDescent="0.2">
      <c r="A4149" s="228" t="s">
        <v>111</v>
      </c>
      <c r="B4149" s="240">
        <v>77713183721</v>
      </c>
      <c r="C4149" s="240">
        <v>30799957270</v>
      </c>
      <c r="D4149" s="240">
        <v>30799957270</v>
      </c>
      <c r="E4149" s="240">
        <v>30437585370</v>
      </c>
      <c r="F4149" s="241">
        <f t="shared" si="258"/>
        <v>46913226451</v>
      </c>
      <c r="G4149" s="191">
        <f t="shared" si="259"/>
        <v>39.632859954078938</v>
      </c>
      <c r="H4149" s="191">
        <f t="shared" si="256"/>
        <v>39.632859954078938</v>
      </c>
      <c r="I4149" s="191">
        <f t="shared" si="257"/>
        <v>39.166565970678434</v>
      </c>
    </row>
    <row r="4150" spans="1:9" s="2" customFormat="1" x14ac:dyDescent="0.2">
      <c r="A4150" s="228" t="s">
        <v>112</v>
      </c>
      <c r="B4150" s="240">
        <v>97082937623</v>
      </c>
      <c r="C4150" s="240">
        <v>37126587247</v>
      </c>
      <c r="D4150" s="240">
        <v>37126587247</v>
      </c>
      <c r="E4150" s="240">
        <v>37126587247</v>
      </c>
      <c r="F4150" s="241">
        <f t="shared" si="258"/>
        <v>59956350376</v>
      </c>
      <c r="G4150" s="191">
        <f t="shared" si="259"/>
        <v>38.242134154585273</v>
      </c>
      <c r="H4150" s="191">
        <f t="shared" si="256"/>
        <v>38.242134154585273</v>
      </c>
      <c r="I4150" s="191">
        <f t="shared" si="257"/>
        <v>38.242134154585273</v>
      </c>
    </row>
    <row r="4151" spans="1:9" s="2" customFormat="1" x14ac:dyDescent="0.2">
      <c r="A4151" s="185" t="s">
        <v>217</v>
      </c>
      <c r="B4151" s="164">
        <v>5647531042</v>
      </c>
      <c r="C4151" s="164">
        <v>0</v>
      </c>
      <c r="D4151" s="164">
        <v>0</v>
      </c>
      <c r="E4151" s="164">
        <v>0</v>
      </c>
      <c r="F4151" s="165">
        <f t="shared" si="258"/>
        <v>5647531042</v>
      </c>
      <c r="G4151" s="184">
        <f t="shared" si="259"/>
        <v>0</v>
      </c>
      <c r="H4151" s="184">
        <f t="shared" si="256"/>
        <v>0</v>
      </c>
      <c r="I4151" s="184">
        <f t="shared" si="257"/>
        <v>0</v>
      </c>
    </row>
    <row r="4152" spans="1:9" s="2" customFormat="1" x14ac:dyDescent="0.2">
      <c r="A4152" s="185" t="s">
        <v>150</v>
      </c>
      <c r="B4152" s="164">
        <v>1790000000</v>
      </c>
      <c r="C4152" s="164">
        <v>51615795</v>
      </c>
      <c r="D4152" s="164">
        <v>51615795</v>
      </c>
      <c r="E4152" s="164">
        <v>51615795</v>
      </c>
      <c r="F4152" s="165">
        <f t="shared" si="258"/>
        <v>1738384205</v>
      </c>
      <c r="G4152" s="184">
        <f t="shared" si="259"/>
        <v>2.8835639664804469</v>
      </c>
      <c r="H4152" s="184">
        <f t="shared" si="256"/>
        <v>2.8835639664804469</v>
      </c>
      <c r="I4152" s="184">
        <f t="shared" si="257"/>
        <v>2.8835639664804469</v>
      </c>
    </row>
    <row r="4153" spans="1:9" s="2" customFormat="1" x14ac:dyDescent="0.2">
      <c r="A4153" s="185" t="s">
        <v>151</v>
      </c>
      <c r="B4153" s="164">
        <v>828000000</v>
      </c>
      <c r="C4153" s="164">
        <v>23955528</v>
      </c>
      <c r="D4153" s="164">
        <v>23955528</v>
      </c>
      <c r="E4153" s="164">
        <v>23955528</v>
      </c>
      <c r="F4153" s="165">
        <f t="shared" si="258"/>
        <v>804044472</v>
      </c>
      <c r="G4153" s="184">
        <f t="shared" si="259"/>
        <v>2.8931797101449277</v>
      </c>
      <c r="H4153" s="184">
        <f t="shared" si="256"/>
        <v>2.8931797101449277</v>
      </c>
      <c r="I4153" s="184">
        <f t="shared" si="257"/>
        <v>2.8931797101449277</v>
      </c>
    </row>
    <row r="4154" spans="1:9" s="2" customFormat="1" x14ac:dyDescent="0.2">
      <c r="A4154" s="185" t="s">
        <v>152</v>
      </c>
      <c r="B4154" s="164">
        <v>836000000</v>
      </c>
      <c r="C4154" s="164">
        <v>21582812</v>
      </c>
      <c r="D4154" s="164">
        <v>21582812</v>
      </c>
      <c r="E4154" s="164">
        <v>21582812</v>
      </c>
      <c r="F4154" s="165">
        <f t="shared" si="258"/>
        <v>814417188</v>
      </c>
      <c r="G4154" s="184">
        <f t="shared" si="259"/>
        <v>2.581676076555024</v>
      </c>
      <c r="H4154" s="184">
        <f t="shared" si="256"/>
        <v>2.581676076555024</v>
      </c>
      <c r="I4154" s="184">
        <f t="shared" si="257"/>
        <v>2.581676076555024</v>
      </c>
    </row>
    <row r="4155" spans="1:9" s="2" customFormat="1" x14ac:dyDescent="0.2">
      <c r="A4155" s="171" t="s">
        <v>29</v>
      </c>
      <c r="B4155" s="179">
        <v>145812177893</v>
      </c>
      <c r="C4155" s="179">
        <v>128546944529.07001</v>
      </c>
      <c r="D4155" s="179">
        <v>34772013229.489998</v>
      </c>
      <c r="E4155" s="179">
        <v>34751001895.410004</v>
      </c>
      <c r="F4155" s="180">
        <f t="shared" si="258"/>
        <v>17265233363.929993</v>
      </c>
      <c r="G4155" s="174">
        <f t="shared" si="259"/>
        <v>88.159265149581969</v>
      </c>
      <c r="H4155" s="174">
        <f t="shared" si="256"/>
        <v>23.847125618689009</v>
      </c>
      <c r="I4155" s="174">
        <f t="shared" si="257"/>
        <v>23.832715756369137</v>
      </c>
    </row>
    <row r="4156" spans="1:9" s="2" customFormat="1" x14ac:dyDescent="0.2">
      <c r="A4156" s="185" t="s">
        <v>113</v>
      </c>
      <c r="B4156" s="164">
        <v>145812177893</v>
      </c>
      <c r="C4156" s="164">
        <v>128546944529.07001</v>
      </c>
      <c r="D4156" s="164">
        <v>34772013229.489998</v>
      </c>
      <c r="E4156" s="164">
        <v>34751001895.410004</v>
      </c>
      <c r="F4156" s="165">
        <f t="shared" si="258"/>
        <v>17265233363.929993</v>
      </c>
      <c r="G4156" s="184">
        <f t="shared" si="259"/>
        <v>88.159265149581969</v>
      </c>
      <c r="H4156" s="184">
        <f t="shared" si="256"/>
        <v>23.847125618689009</v>
      </c>
      <c r="I4156" s="184">
        <f t="shared" si="257"/>
        <v>23.832715756369137</v>
      </c>
    </row>
    <row r="4157" spans="1:9" s="2" customFormat="1" x14ac:dyDescent="0.2">
      <c r="A4157" s="171" t="s">
        <v>30</v>
      </c>
      <c r="B4157" s="179">
        <v>9842822107</v>
      </c>
      <c r="C4157" s="179">
        <v>3117823931.4200001</v>
      </c>
      <c r="D4157" s="179">
        <v>991803869.5</v>
      </c>
      <c r="E4157" s="179">
        <v>979826638.5</v>
      </c>
      <c r="F4157" s="180">
        <f t="shared" si="258"/>
        <v>6724998175.5799999</v>
      </c>
      <c r="G4157" s="174">
        <f t="shared" si="259"/>
        <v>31.676117860574475</v>
      </c>
      <c r="H4157" s="174">
        <f t="shared" si="256"/>
        <v>10.076417705392144</v>
      </c>
      <c r="I4157" s="174">
        <f t="shared" si="257"/>
        <v>9.9547327773319072</v>
      </c>
    </row>
    <row r="4158" spans="1:9" s="2" customFormat="1" x14ac:dyDescent="0.2">
      <c r="A4158" s="185" t="s">
        <v>115</v>
      </c>
      <c r="B4158" s="164">
        <v>4187822107</v>
      </c>
      <c r="C4158" s="164">
        <v>0</v>
      </c>
      <c r="D4158" s="164">
        <v>0</v>
      </c>
      <c r="E4158" s="164">
        <v>0</v>
      </c>
      <c r="F4158" s="165">
        <f t="shared" si="258"/>
        <v>4187822107</v>
      </c>
      <c r="G4158" s="184">
        <f t="shared" si="259"/>
        <v>0</v>
      </c>
      <c r="H4158" s="184">
        <f t="shared" si="256"/>
        <v>0</v>
      </c>
      <c r="I4158" s="184">
        <f t="shared" si="257"/>
        <v>0</v>
      </c>
    </row>
    <row r="4159" spans="1:9" s="2" customFormat="1" x14ac:dyDescent="0.2">
      <c r="A4159" s="185" t="s">
        <v>118</v>
      </c>
      <c r="B4159" s="164">
        <v>1000000000</v>
      </c>
      <c r="C4159" s="164">
        <v>444888741</v>
      </c>
      <c r="D4159" s="164">
        <v>444888741</v>
      </c>
      <c r="E4159" s="164">
        <v>444888741</v>
      </c>
      <c r="F4159" s="165">
        <f t="shared" si="258"/>
        <v>555111259</v>
      </c>
      <c r="G4159" s="184">
        <f t="shared" si="259"/>
        <v>44.488874099999997</v>
      </c>
      <c r="H4159" s="184">
        <f t="shared" si="256"/>
        <v>44.488874099999997</v>
      </c>
      <c r="I4159" s="184">
        <f t="shared" si="257"/>
        <v>44.488874099999997</v>
      </c>
    </row>
    <row r="4160" spans="1:9" s="2" customFormat="1" x14ac:dyDescent="0.2">
      <c r="A4160" s="185" t="s">
        <v>1248</v>
      </c>
      <c r="B4160" s="164">
        <v>4655000000</v>
      </c>
      <c r="C4160" s="164">
        <v>2672935190.4200001</v>
      </c>
      <c r="D4160" s="164">
        <v>546915128.5</v>
      </c>
      <c r="E4160" s="164">
        <v>534937897.5</v>
      </c>
      <c r="F4160" s="165">
        <f t="shared" si="258"/>
        <v>1982064809.5799999</v>
      </c>
      <c r="G4160" s="184">
        <f t="shared" si="259"/>
        <v>57.420734488077343</v>
      </c>
      <c r="H4160" s="184">
        <f t="shared" si="256"/>
        <v>11.748982352309344</v>
      </c>
      <c r="I4160" s="184">
        <f t="shared" si="257"/>
        <v>11.491684156820622</v>
      </c>
    </row>
    <row r="4161" spans="1:9" s="2" customFormat="1" x14ac:dyDescent="0.2">
      <c r="A4161" s="167" t="s">
        <v>127</v>
      </c>
      <c r="B4161" s="238">
        <v>903000000</v>
      </c>
      <c r="C4161" s="238">
        <v>0</v>
      </c>
      <c r="D4161" s="238">
        <v>0</v>
      </c>
      <c r="E4161" s="238">
        <v>0</v>
      </c>
      <c r="F4161" s="239">
        <f t="shared" si="258"/>
        <v>903000000</v>
      </c>
      <c r="G4161" s="233">
        <f t="shared" si="259"/>
        <v>0</v>
      </c>
      <c r="H4161" s="233">
        <f t="shared" si="256"/>
        <v>0</v>
      </c>
      <c r="I4161" s="233">
        <f t="shared" si="257"/>
        <v>0</v>
      </c>
    </row>
    <row r="4162" spans="1:9" s="2" customFormat="1" x14ac:dyDescent="0.2">
      <c r="A4162" s="185" t="s">
        <v>130</v>
      </c>
      <c r="B4162" s="164">
        <v>903000000</v>
      </c>
      <c r="C4162" s="164">
        <v>0</v>
      </c>
      <c r="D4162" s="164">
        <v>0</v>
      </c>
      <c r="E4162" s="164">
        <v>0</v>
      </c>
      <c r="F4162" s="165">
        <f t="shared" si="258"/>
        <v>903000000</v>
      </c>
      <c r="G4162" s="184">
        <f t="shared" si="259"/>
        <v>0</v>
      </c>
      <c r="H4162" s="184">
        <f t="shared" si="256"/>
        <v>0</v>
      </c>
      <c r="I4162" s="184">
        <f t="shared" si="257"/>
        <v>0</v>
      </c>
    </row>
    <row r="4163" spans="1:9" s="2" customFormat="1" x14ac:dyDescent="0.2">
      <c r="A4163" s="171" t="s">
        <v>131</v>
      </c>
      <c r="B4163" s="179">
        <v>189400007093</v>
      </c>
      <c r="C4163" s="179">
        <v>105327267751</v>
      </c>
      <c r="D4163" s="179">
        <v>33313371058.68</v>
      </c>
      <c r="E4163" s="179">
        <v>33296165259.68</v>
      </c>
      <c r="F4163" s="180">
        <f t="shared" si="258"/>
        <v>84072739342</v>
      </c>
      <c r="G4163" s="174">
        <f t="shared" si="259"/>
        <v>55.611015737334036</v>
      </c>
      <c r="H4163" s="174">
        <f t="shared" si="256"/>
        <v>17.588896415575277</v>
      </c>
      <c r="I4163" s="174">
        <f t="shared" si="257"/>
        <v>17.579812044743363</v>
      </c>
    </row>
    <row r="4164" spans="1:9" s="2" customFormat="1" x14ac:dyDescent="0.2">
      <c r="A4164" s="167" t="s">
        <v>1659</v>
      </c>
      <c r="B4164" s="238">
        <v>189400007093</v>
      </c>
      <c r="C4164" s="238">
        <v>105327267751</v>
      </c>
      <c r="D4164" s="238">
        <v>33313371058.68</v>
      </c>
      <c r="E4164" s="238">
        <v>33296165259.68</v>
      </c>
      <c r="F4164" s="239">
        <f t="shared" si="258"/>
        <v>84072739342</v>
      </c>
      <c r="G4164" s="233">
        <f t="shared" si="259"/>
        <v>55.611015737334036</v>
      </c>
      <c r="H4164" s="233">
        <f t="shared" si="256"/>
        <v>17.588896415575277</v>
      </c>
      <c r="I4164" s="233">
        <f t="shared" si="257"/>
        <v>17.579812044743363</v>
      </c>
    </row>
    <row r="4165" spans="1:9" s="2" customFormat="1" x14ac:dyDescent="0.2">
      <c r="A4165" s="228" t="s">
        <v>1249</v>
      </c>
      <c r="B4165" s="240">
        <v>14325584757</v>
      </c>
      <c r="C4165" s="240">
        <v>5815595506</v>
      </c>
      <c r="D4165" s="240">
        <v>2812655198.1999998</v>
      </c>
      <c r="E4165" s="240">
        <v>2810822124.1999998</v>
      </c>
      <c r="F4165" s="241">
        <f t="shared" si="258"/>
        <v>8509989251</v>
      </c>
      <c r="G4165" s="191">
        <f t="shared" si="259"/>
        <v>40.59586819419912</v>
      </c>
      <c r="H4165" s="191">
        <f t="shared" si="256"/>
        <v>19.633789795740341</v>
      </c>
      <c r="I4165" s="191">
        <f t="shared" si="257"/>
        <v>19.620993989976782</v>
      </c>
    </row>
    <row r="4166" spans="1:9" s="2" customFormat="1" x14ac:dyDescent="0.2">
      <c r="A4166" s="228" t="s">
        <v>1250</v>
      </c>
      <c r="B4166" s="240">
        <v>144037444117</v>
      </c>
      <c r="C4166" s="240">
        <v>84714755216</v>
      </c>
      <c r="D4166" s="240">
        <v>26920830332.810001</v>
      </c>
      <c r="E4166" s="240">
        <v>26905547607.810001</v>
      </c>
      <c r="F4166" s="241">
        <f t="shared" si="258"/>
        <v>59322688901</v>
      </c>
      <c r="G4166" s="191">
        <f t="shared" si="259"/>
        <v>58.814397697300954</v>
      </c>
      <c r="H4166" s="191">
        <f t="shared" si="256"/>
        <v>18.690161088211557</v>
      </c>
      <c r="I4166" s="191">
        <f t="shared" si="257"/>
        <v>18.679550843706259</v>
      </c>
    </row>
    <row r="4167" spans="1:9" s="2" customFormat="1" x14ac:dyDescent="0.2">
      <c r="A4167" s="228" t="s">
        <v>1251</v>
      </c>
      <c r="B4167" s="240">
        <v>5824964487</v>
      </c>
      <c r="C4167" s="240">
        <v>0</v>
      </c>
      <c r="D4167" s="240">
        <v>0</v>
      </c>
      <c r="E4167" s="240">
        <v>0</v>
      </c>
      <c r="F4167" s="241">
        <f t="shared" si="258"/>
        <v>5824964487</v>
      </c>
      <c r="G4167" s="191">
        <f t="shared" si="259"/>
        <v>0</v>
      </c>
      <c r="H4167" s="191">
        <f t="shared" ref="H4167:H4230" si="260">IFERROR(IF(D4167&gt;0,+D4167/B4167*100,0),0)</f>
        <v>0</v>
      </c>
      <c r="I4167" s="191">
        <f t="shared" ref="I4167:I4230" si="261">IFERROR(IF(E4167&gt;0,+E4167/B4167*100,0),0)</f>
        <v>0</v>
      </c>
    </row>
    <row r="4168" spans="1:9" s="2" customFormat="1" x14ac:dyDescent="0.2">
      <c r="A4168" s="185" t="s">
        <v>1252</v>
      </c>
      <c r="B4168" s="164">
        <v>591061496</v>
      </c>
      <c r="C4168" s="164">
        <v>297197842</v>
      </c>
      <c r="D4168" s="164">
        <v>64872600</v>
      </c>
      <c r="E4168" s="164">
        <v>64872600</v>
      </c>
      <c r="F4168" s="165">
        <f t="shared" si="258"/>
        <v>293863654</v>
      </c>
      <c r="G4168" s="184">
        <f t="shared" si="259"/>
        <v>50.282050854485028</v>
      </c>
      <c r="H4168" s="184">
        <f t="shared" si="260"/>
        <v>10.975609211397524</v>
      </c>
      <c r="I4168" s="184">
        <f t="shared" si="261"/>
        <v>10.975609211397524</v>
      </c>
    </row>
    <row r="4169" spans="1:9" s="2" customFormat="1" x14ac:dyDescent="0.2">
      <c r="A4169" s="228" t="s">
        <v>1253</v>
      </c>
      <c r="B4169" s="240">
        <v>10522858784</v>
      </c>
      <c r="C4169" s="240">
        <v>2828353921</v>
      </c>
      <c r="D4169" s="240">
        <v>673156926</v>
      </c>
      <c r="E4169" s="240">
        <v>673156926</v>
      </c>
      <c r="F4169" s="241">
        <f t="shared" ref="F4169:F4232" si="262">+B4169-C4169</f>
        <v>7694504863</v>
      </c>
      <c r="G4169" s="191">
        <f t="shared" ref="G4169:G4232" si="263">IFERROR(IF(C4169&gt;0,+C4169/B4169*100,0),0)</f>
        <v>26.8781894640695</v>
      </c>
      <c r="H4169" s="191">
        <f t="shared" si="260"/>
        <v>6.397091701197537</v>
      </c>
      <c r="I4169" s="191">
        <f t="shared" si="261"/>
        <v>6.397091701197537</v>
      </c>
    </row>
    <row r="4170" spans="1:9" s="2" customFormat="1" x14ac:dyDescent="0.2">
      <c r="A4170" s="185" t="s">
        <v>1254</v>
      </c>
      <c r="B4170" s="164">
        <v>14098093452</v>
      </c>
      <c r="C4170" s="164">
        <v>11671365266</v>
      </c>
      <c r="D4170" s="164">
        <v>2841856001.6700001</v>
      </c>
      <c r="E4170" s="164">
        <v>2841766001.6700001</v>
      </c>
      <c r="F4170" s="165">
        <f t="shared" si="262"/>
        <v>2426728186</v>
      </c>
      <c r="G4170" s="184">
        <f t="shared" si="263"/>
        <v>82.786834303075665</v>
      </c>
      <c r="H4170" s="184">
        <f t="shared" si="260"/>
        <v>20.157732755465922</v>
      </c>
      <c r="I4170" s="184">
        <f t="shared" si="261"/>
        <v>20.157094371273715</v>
      </c>
    </row>
    <row r="4171" spans="1:9" s="2" customFormat="1" x14ac:dyDescent="0.2">
      <c r="A4171" s="167" t="s">
        <v>1255</v>
      </c>
      <c r="B4171" s="238">
        <v>183781293880</v>
      </c>
      <c r="C4171" s="238">
        <v>98160034503.869995</v>
      </c>
      <c r="D4171" s="238">
        <v>53750881661.879997</v>
      </c>
      <c r="E4171" s="238">
        <v>53581847678.879997</v>
      </c>
      <c r="F4171" s="239">
        <f t="shared" si="262"/>
        <v>85621259376.130005</v>
      </c>
      <c r="G4171" s="233">
        <f t="shared" si="263"/>
        <v>53.411330626480179</v>
      </c>
      <c r="H4171" s="233">
        <f t="shared" si="260"/>
        <v>29.247199498430259</v>
      </c>
      <c r="I4171" s="233">
        <f t="shared" si="261"/>
        <v>29.155223879241088</v>
      </c>
    </row>
    <row r="4172" spans="1:9" s="2" customFormat="1" x14ac:dyDescent="0.2">
      <c r="A4172" s="167" t="s">
        <v>109</v>
      </c>
      <c r="B4172" s="238">
        <v>107387000000</v>
      </c>
      <c r="C4172" s="238">
        <v>43515814597.629997</v>
      </c>
      <c r="D4172" s="238">
        <v>34579755752.25</v>
      </c>
      <c r="E4172" s="238">
        <v>34426395239.25</v>
      </c>
      <c r="F4172" s="239">
        <f t="shared" si="262"/>
        <v>63871185402.370003</v>
      </c>
      <c r="G4172" s="233">
        <f t="shared" si="263"/>
        <v>40.522423196131747</v>
      </c>
      <c r="H4172" s="233">
        <f t="shared" si="260"/>
        <v>32.201063212725934</v>
      </c>
      <c r="I4172" s="233">
        <f t="shared" si="261"/>
        <v>32.058252152727981</v>
      </c>
    </row>
    <row r="4173" spans="1:9" s="2" customFormat="1" x14ac:dyDescent="0.2">
      <c r="A4173" s="167" t="s">
        <v>28</v>
      </c>
      <c r="B4173" s="238">
        <v>80166000000</v>
      </c>
      <c r="C4173" s="238">
        <v>28674264170</v>
      </c>
      <c r="D4173" s="238">
        <v>28660076176</v>
      </c>
      <c r="E4173" s="238">
        <v>28597639798</v>
      </c>
      <c r="F4173" s="239">
        <f t="shared" si="262"/>
        <v>51491735830</v>
      </c>
      <c r="G4173" s="233">
        <f t="shared" si="263"/>
        <v>35.768610346031984</v>
      </c>
      <c r="H4173" s="233">
        <f t="shared" si="260"/>
        <v>35.75091207743931</v>
      </c>
      <c r="I4173" s="233">
        <f t="shared" si="261"/>
        <v>35.673028213956044</v>
      </c>
    </row>
    <row r="4174" spans="1:9" s="2" customFormat="1" x14ac:dyDescent="0.2">
      <c r="A4174" s="185" t="s">
        <v>110</v>
      </c>
      <c r="B4174" s="164">
        <v>53446000000</v>
      </c>
      <c r="C4174" s="164">
        <v>20118156457</v>
      </c>
      <c r="D4174" s="164">
        <v>20110464226</v>
      </c>
      <c r="E4174" s="164">
        <v>20075988105</v>
      </c>
      <c r="F4174" s="165">
        <f t="shared" si="262"/>
        <v>33327843543</v>
      </c>
      <c r="G4174" s="184">
        <f t="shared" si="263"/>
        <v>37.642024579949855</v>
      </c>
      <c r="H4174" s="184">
        <f t="shared" si="260"/>
        <v>37.627632051042177</v>
      </c>
      <c r="I4174" s="184">
        <f t="shared" si="261"/>
        <v>37.563125594057553</v>
      </c>
    </row>
    <row r="4175" spans="1:9" s="2" customFormat="1" x14ac:dyDescent="0.2">
      <c r="A4175" s="185" t="s">
        <v>111</v>
      </c>
      <c r="B4175" s="164">
        <v>21370000000</v>
      </c>
      <c r="C4175" s="164">
        <v>6412390762</v>
      </c>
      <c r="D4175" s="164">
        <v>6412390762</v>
      </c>
      <c r="E4175" s="164">
        <v>6412390762</v>
      </c>
      <c r="F4175" s="165">
        <f t="shared" si="262"/>
        <v>14957609238</v>
      </c>
      <c r="G4175" s="184">
        <f t="shared" si="263"/>
        <v>30.006508011230697</v>
      </c>
      <c r="H4175" s="184">
        <f t="shared" si="260"/>
        <v>30.006508011230697</v>
      </c>
      <c r="I4175" s="184">
        <f t="shared" si="261"/>
        <v>30.006508011230697</v>
      </c>
    </row>
    <row r="4176" spans="1:9" s="2" customFormat="1" x14ac:dyDescent="0.2">
      <c r="A4176" s="185" t="s">
        <v>112</v>
      </c>
      <c r="B4176" s="164">
        <v>4939000000</v>
      </c>
      <c r="C4176" s="164">
        <v>2028849832</v>
      </c>
      <c r="D4176" s="164">
        <v>2022354069</v>
      </c>
      <c r="E4176" s="164">
        <v>1995144261</v>
      </c>
      <c r="F4176" s="165">
        <f t="shared" si="262"/>
        <v>2910150168</v>
      </c>
      <c r="G4176" s="184">
        <f t="shared" si="263"/>
        <v>41.078150070864552</v>
      </c>
      <c r="H4176" s="184">
        <f t="shared" si="260"/>
        <v>40.946630269285279</v>
      </c>
      <c r="I4176" s="184">
        <f t="shared" si="261"/>
        <v>40.395712917594658</v>
      </c>
    </row>
    <row r="4177" spans="1:9" s="2" customFormat="1" x14ac:dyDescent="0.2">
      <c r="A4177" s="185" t="s">
        <v>150</v>
      </c>
      <c r="B4177" s="164">
        <v>283000000</v>
      </c>
      <c r="C4177" s="164">
        <v>86055983</v>
      </c>
      <c r="D4177" s="164">
        <v>86055983</v>
      </c>
      <c r="E4177" s="164">
        <v>85539061</v>
      </c>
      <c r="F4177" s="165">
        <f t="shared" si="262"/>
        <v>196944017</v>
      </c>
      <c r="G4177" s="184">
        <f t="shared" si="263"/>
        <v>30.408474558303887</v>
      </c>
      <c r="H4177" s="184">
        <f t="shared" si="260"/>
        <v>30.408474558303887</v>
      </c>
      <c r="I4177" s="184">
        <f t="shared" si="261"/>
        <v>30.225816607773854</v>
      </c>
    </row>
    <row r="4178" spans="1:9" s="2" customFormat="1" x14ac:dyDescent="0.2">
      <c r="A4178" s="185" t="s">
        <v>151</v>
      </c>
      <c r="B4178" s="164">
        <v>10000000</v>
      </c>
      <c r="C4178" s="164">
        <v>5142797</v>
      </c>
      <c r="D4178" s="164">
        <v>5142797</v>
      </c>
      <c r="E4178" s="164">
        <v>4909270</v>
      </c>
      <c r="F4178" s="165">
        <f t="shared" si="262"/>
        <v>4857203</v>
      </c>
      <c r="G4178" s="184">
        <f t="shared" si="263"/>
        <v>51.427970000000002</v>
      </c>
      <c r="H4178" s="184">
        <f t="shared" si="260"/>
        <v>51.427970000000002</v>
      </c>
      <c r="I4178" s="184">
        <f t="shared" si="261"/>
        <v>49.092700000000001</v>
      </c>
    </row>
    <row r="4179" spans="1:9" s="2" customFormat="1" x14ac:dyDescent="0.2">
      <c r="A4179" s="185" t="s">
        <v>152</v>
      </c>
      <c r="B4179" s="164">
        <v>118000000</v>
      </c>
      <c r="C4179" s="164">
        <v>23668339</v>
      </c>
      <c r="D4179" s="164">
        <v>23668339</v>
      </c>
      <c r="E4179" s="164">
        <v>23668339</v>
      </c>
      <c r="F4179" s="165">
        <f t="shared" si="262"/>
        <v>94331661</v>
      </c>
      <c r="G4179" s="184">
        <f t="shared" si="263"/>
        <v>20.057914406779663</v>
      </c>
      <c r="H4179" s="184">
        <f t="shared" si="260"/>
        <v>20.057914406779663</v>
      </c>
      <c r="I4179" s="184">
        <f t="shared" si="261"/>
        <v>20.057914406779663</v>
      </c>
    </row>
    <row r="4180" spans="1:9" s="2" customFormat="1" x14ac:dyDescent="0.2">
      <c r="A4180" s="167" t="s">
        <v>29</v>
      </c>
      <c r="B4180" s="238">
        <v>21336000000</v>
      </c>
      <c r="C4180" s="238">
        <v>14610411239.629999</v>
      </c>
      <c r="D4180" s="238">
        <v>5752981493.25</v>
      </c>
      <c r="E4180" s="238">
        <v>5662057358.25</v>
      </c>
      <c r="F4180" s="239">
        <f t="shared" si="262"/>
        <v>6725588760.3700008</v>
      </c>
      <c r="G4180" s="233">
        <f t="shared" si="263"/>
        <v>68.477742967894642</v>
      </c>
      <c r="H4180" s="233">
        <f t="shared" si="260"/>
        <v>26.963730283323962</v>
      </c>
      <c r="I4180" s="233">
        <f t="shared" si="261"/>
        <v>26.537576669713157</v>
      </c>
    </row>
    <row r="4181" spans="1:9" s="2" customFormat="1" x14ac:dyDescent="0.2">
      <c r="A4181" s="185" t="s">
        <v>113</v>
      </c>
      <c r="B4181" s="164">
        <v>21336000000</v>
      </c>
      <c r="C4181" s="164">
        <v>14610411239.629999</v>
      </c>
      <c r="D4181" s="164">
        <v>5752981493.25</v>
      </c>
      <c r="E4181" s="164">
        <v>5662057358.25</v>
      </c>
      <c r="F4181" s="165">
        <f t="shared" si="262"/>
        <v>6725588760.3700008</v>
      </c>
      <c r="G4181" s="184">
        <f t="shared" si="263"/>
        <v>68.477742967894642</v>
      </c>
      <c r="H4181" s="184">
        <f t="shared" si="260"/>
        <v>26.963730283323962</v>
      </c>
      <c r="I4181" s="184">
        <f t="shared" si="261"/>
        <v>26.537576669713157</v>
      </c>
    </row>
    <row r="4182" spans="1:9" s="2" customFormat="1" x14ac:dyDescent="0.2">
      <c r="A4182" s="171" t="s">
        <v>30</v>
      </c>
      <c r="B4182" s="179">
        <v>5540000000</v>
      </c>
      <c r="C4182" s="179">
        <v>231139188</v>
      </c>
      <c r="D4182" s="179">
        <v>166698083</v>
      </c>
      <c r="E4182" s="179">
        <v>166698083</v>
      </c>
      <c r="F4182" s="180">
        <f t="shared" si="262"/>
        <v>5308860812</v>
      </c>
      <c r="G4182" s="174">
        <f t="shared" si="263"/>
        <v>4.1721875090252709</v>
      </c>
      <c r="H4182" s="174">
        <f t="shared" si="260"/>
        <v>3.008990667870036</v>
      </c>
      <c r="I4182" s="174">
        <f t="shared" si="261"/>
        <v>3.008990667870036</v>
      </c>
    </row>
    <row r="4183" spans="1:9" s="2" customFormat="1" x14ac:dyDescent="0.2">
      <c r="A4183" s="185" t="s">
        <v>115</v>
      </c>
      <c r="B4183" s="164">
        <v>5150000000</v>
      </c>
      <c r="C4183" s="164">
        <v>0</v>
      </c>
      <c r="D4183" s="164">
        <v>0</v>
      </c>
      <c r="E4183" s="164">
        <v>0</v>
      </c>
      <c r="F4183" s="165">
        <f t="shared" si="262"/>
        <v>5150000000</v>
      </c>
      <c r="G4183" s="184">
        <f t="shared" si="263"/>
        <v>0</v>
      </c>
      <c r="H4183" s="184">
        <f t="shared" si="260"/>
        <v>0</v>
      </c>
      <c r="I4183" s="184">
        <f t="shared" si="261"/>
        <v>0</v>
      </c>
    </row>
    <row r="4184" spans="1:9" s="2" customFormat="1" x14ac:dyDescent="0.2">
      <c r="A4184" s="185" t="s">
        <v>118</v>
      </c>
      <c r="B4184" s="164">
        <v>390000000</v>
      </c>
      <c r="C4184" s="164">
        <v>231139188</v>
      </c>
      <c r="D4184" s="164">
        <v>166698083</v>
      </c>
      <c r="E4184" s="164">
        <v>166698083</v>
      </c>
      <c r="F4184" s="165">
        <f t="shared" si="262"/>
        <v>158860812</v>
      </c>
      <c r="G4184" s="184">
        <f t="shared" si="263"/>
        <v>59.266458461538463</v>
      </c>
      <c r="H4184" s="184">
        <f t="shared" si="260"/>
        <v>42.743098205128206</v>
      </c>
      <c r="I4184" s="184">
        <f t="shared" si="261"/>
        <v>42.743098205128206</v>
      </c>
    </row>
    <row r="4185" spans="1:9" s="2" customFormat="1" x14ac:dyDescent="0.2">
      <c r="A4185" s="171" t="s">
        <v>127</v>
      </c>
      <c r="B4185" s="179">
        <v>345000000</v>
      </c>
      <c r="C4185" s="179">
        <v>0</v>
      </c>
      <c r="D4185" s="179">
        <v>0</v>
      </c>
      <c r="E4185" s="179">
        <v>0</v>
      </c>
      <c r="F4185" s="180">
        <f t="shared" si="262"/>
        <v>345000000</v>
      </c>
      <c r="G4185" s="174">
        <f t="shared" si="263"/>
        <v>0</v>
      </c>
      <c r="H4185" s="174">
        <f t="shared" si="260"/>
        <v>0</v>
      </c>
      <c r="I4185" s="174">
        <f t="shared" si="261"/>
        <v>0</v>
      </c>
    </row>
    <row r="4186" spans="1:9" s="2" customFormat="1" x14ac:dyDescent="0.2">
      <c r="A4186" s="228" t="s">
        <v>130</v>
      </c>
      <c r="B4186" s="240">
        <v>343000000</v>
      </c>
      <c r="C4186" s="240">
        <v>0</v>
      </c>
      <c r="D4186" s="240">
        <v>0</v>
      </c>
      <c r="E4186" s="240">
        <v>0</v>
      </c>
      <c r="F4186" s="241">
        <f t="shared" si="262"/>
        <v>343000000</v>
      </c>
      <c r="G4186" s="191">
        <f t="shared" si="263"/>
        <v>0</v>
      </c>
      <c r="H4186" s="191">
        <f t="shared" si="260"/>
        <v>0</v>
      </c>
      <c r="I4186" s="191">
        <f t="shared" si="261"/>
        <v>0</v>
      </c>
    </row>
    <row r="4187" spans="1:9" s="2" customFormat="1" x14ac:dyDescent="0.2">
      <c r="A4187" s="185" t="s">
        <v>189</v>
      </c>
      <c r="B4187" s="164">
        <v>2000000</v>
      </c>
      <c r="C4187" s="164">
        <v>0</v>
      </c>
      <c r="D4187" s="164">
        <v>0</v>
      </c>
      <c r="E4187" s="164">
        <v>0</v>
      </c>
      <c r="F4187" s="165">
        <f t="shared" si="262"/>
        <v>2000000</v>
      </c>
      <c r="G4187" s="184">
        <f t="shared" si="263"/>
        <v>0</v>
      </c>
      <c r="H4187" s="184">
        <f t="shared" si="260"/>
        <v>0</v>
      </c>
      <c r="I4187" s="184">
        <f t="shared" si="261"/>
        <v>0</v>
      </c>
    </row>
    <row r="4188" spans="1:9" s="2" customFormat="1" x14ac:dyDescent="0.2">
      <c r="A4188" s="167" t="s">
        <v>131</v>
      </c>
      <c r="B4188" s="238">
        <v>76394293880</v>
      </c>
      <c r="C4188" s="238">
        <v>54644219906.239998</v>
      </c>
      <c r="D4188" s="238">
        <v>19171125909.630001</v>
      </c>
      <c r="E4188" s="238">
        <v>19155452439.630001</v>
      </c>
      <c r="F4188" s="239">
        <f t="shared" si="262"/>
        <v>21750073973.760002</v>
      </c>
      <c r="G4188" s="233">
        <f t="shared" si="263"/>
        <v>71.529190376541777</v>
      </c>
      <c r="H4188" s="233">
        <f t="shared" si="260"/>
        <v>25.094971019359068</v>
      </c>
      <c r="I4188" s="233">
        <f t="shared" si="261"/>
        <v>25.074454473941927</v>
      </c>
    </row>
    <row r="4189" spans="1:9" s="2" customFormat="1" x14ac:dyDescent="0.2">
      <c r="A4189" s="167" t="s">
        <v>1659</v>
      </c>
      <c r="B4189" s="238">
        <v>76394293880</v>
      </c>
      <c r="C4189" s="238">
        <v>54644219906.239998</v>
      </c>
      <c r="D4189" s="238">
        <v>19171125909.630001</v>
      </c>
      <c r="E4189" s="238">
        <v>19155452439.630001</v>
      </c>
      <c r="F4189" s="239">
        <f t="shared" si="262"/>
        <v>21750073973.760002</v>
      </c>
      <c r="G4189" s="233">
        <f t="shared" si="263"/>
        <v>71.529190376541777</v>
      </c>
      <c r="H4189" s="233">
        <f t="shared" si="260"/>
        <v>25.094971019359068</v>
      </c>
      <c r="I4189" s="233">
        <f t="shared" si="261"/>
        <v>25.074454473941927</v>
      </c>
    </row>
    <row r="4190" spans="1:9" s="2" customFormat="1" x14ac:dyDescent="0.2">
      <c r="A4190" s="185" t="s">
        <v>1256</v>
      </c>
      <c r="B4190" s="164">
        <v>36984617615</v>
      </c>
      <c r="C4190" s="164">
        <v>26344772087.57</v>
      </c>
      <c r="D4190" s="164">
        <v>9271974823.1900005</v>
      </c>
      <c r="E4190" s="164">
        <v>9264698323.1900005</v>
      </c>
      <c r="F4190" s="165">
        <f t="shared" si="262"/>
        <v>10639845527.43</v>
      </c>
      <c r="G4190" s="184">
        <f t="shared" si="263"/>
        <v>71.231700599995506</v>
      </c>
      <c r="H4190" s="184">
        <f t="shared" si="260"/>
        <v>25.069813941863035</v>
      </c>
      <c r="I4190" s="184">
        <f t="shared" si="261"/>
        <v>25.050139546210907</v>
      </c>
    </row>
    <row r="4191" spans="1:9" s="2" customFormat="1" x14ac:dyDescent="0.2">
      <c r="A4191" s="185" t="s">
        <v>1257</v>
      </c>
      <c r="B4191" s="164">
        <v>22311321315</v>
      </c>
      <c r="C4191" s="164">
        <v>15754028428.99</v>
      </c>
      <c r="D4191" s="164">
        <v>6783449894.6700001</v>
      </c>
      <c r="E4191" s="164">
        <v>6776904891.6700001</v>
      </c>
      <c r="F4191" s="165">
        <f t="shared" si="262"/>
        <v>6557292886.0100002</v>
      </c>
      <c r="G4191" s="184">
        <f t="shared" si="263"/>
        <v>70.610019938166985</v>
      </c>
      <c r="H4191" s="184">
        <f t="shared" si="260"/>
        <v>30.403622443057447</v>
      </c>
      <c r="I4191" s="184">
        <f t="shared" si="261"/>
        <v>30.374287546627087</v>
      </c>
    </row>
    <row r="4192" spans="1:9" s="2" customFormat="1" x14ac:dyDescent="0.2">
      <c r="A4192" s="185" t="s">
        <v>1258</v>
      </c>
      <c r="B4192" s="164">
        <v>17098354950</v>
      </c>
      <c r="C4192" s="164">
        <v>12545419389.68</v>
      </c>
      <c r="D4192" s="164">
        <v>3115701191.77</v>
      </c>
      <c r="E4192" s="164">
        <v>3113849224.77</v>
      </c>
      <c r="F4192" s="165">
        <f t="shared" si="262"/>
        <v>4552935560.3199997</v>
      </c>
      <c r="G4192" s="184">
        <f t="shared" si="263"/>
        <v>73.372084193865689</v>
      </c>
      <c r="H4192" s="184">
        <f t="shared" si="260"/>
        <v>18.222227815957233</v>
      </c>
      <c r="I4192" s="184">
        <f t="shared" si="261"/>
        <v>18.211396557596903</v>
      </c>
    </row>
    <row r="4193" spans="1:9" s="2" customFormat="1" x14ac:dyDescent="0.2">
      <c r="A4193" s="167" t="s">
        <v>76</v>
      </c>
      <c r="B4193" s="238">
        <v>4012124063366</v>
      </c>
      <c r="C4193" s="238">
        <v>1927200943084.5596</v>
      </c>
      <c r="D4193" s="238">
        <v>962770752412.31982</v>
      </c>
      <c r="E4193" s="238">
        <v>946472422336.41003</v>
      </c>
      <c r="F4193" s="239">
        <f t="shared" si="262"/>
        <v>2084923120281.4404</v>
      </c>
      <c r="G4193" s="233">
        <f t="shared" si="263"/>
        <v>48.034430457459997</v>
      </c>
      <c r="H4193" s="233">
        <f t="shared" si="260"/>
        <v>23.996534932785615</v>
      </c>
      <c r="I4193" s="233">
        <f t="shared" si="261"/>
        <v>23.590307961273766</v>
      </c>
    </row>
    <row r="4194" spans="1:9" s="2" customFormat="1" x14ac:dyDescent="0.2">
      <c r="A4194" s="167" t="s">
        <v>1259</v>
      </c>
      <c r="B4194" s="238">
        <v>120086000000</v>
      </c>
      <c r="C4194" s="238">
        <v>113964033893.05</v>
      </c>
      <c r="D4194" s="238">
        <v>48834789063.220001</v>
      </c>
      <c r="E4194" s="238">
        <v>48813356332.220001</v>
      </c>
      <c r="F4194" s="239">
        <f t="shared" si="262"/>
        <v>6121966106.9499969</v>
      </c>
      <c r="G4194" s="233">
        <f t="shared" si="263"/>
        <v>94.902015133362767</v>
      </c>
      <c r="H4194" s="233">
        <f t="shared" si="260"/>
        <v>40.666513218210284</v>
      </c>
      <c r="I4194" s="233">
        <f t="shared" si="261"/>
        <v>40.648665399980018</v>
      </c>
    </row>
    <row r="4195" spans="1:9" s="2" customFormat="1" x14ac:dyDescent="0.2">
      <c r="A4195" s="167" t="s">
        <v>109</v>
      </c>
      <c r="B4195" s="238">
        <v>120086000000</v>
      </c>
      <c r="C4195" s="238">
        <v>113964033893.05</v>
      </c>
      <c r="D4195" s="238">
        <v>48834789063.220001</v>
      </c>
      <c r="E4195" s="238">
        <v>48813356332.220001</v>
      </c>
      <c r="F4195" s="239">
        <f t="shared" si="262"/>
        <v>6121966106.9499969</v>
      </c>
      <c r="G4195" s="233">
        <f t="shared" si="263"/>
        <v>94.902015133362767</v>
      </c>
      <c r="H4195" s="233">
        <f t="shared" si="260"/>
        <v>40.666513218210284</v>
      </c>
      <c r="I4195" s="233">
        <f t="shared" si="261"/>
        <v>40.648665399980018</v>
      </c>
    </row>
    <row r="4196" spans="1:9" s="2" customFormat="1" x14ac:dyDescent="0.2">
      <c r="A4196" s="167" t="s">
        <v>28</v>
      </c>
      <c r="B4196" s="238">
        <v>94240863846</v>
      </c>
      <c r="C4196" s="238">
        <v>94219196527</v>
      </c>
      <c r="D4196" s="238">
        <v>31698272388.169998</v>
      </c>
      <c r="E4196" s="238">
        <v>31688517971.169998</v>
      </c>
      <c r="F4196" s="239">
        <f t="shared" si="262"/>
        <v>21667319</v>
      </c>
      <c r="G4196" s="233">
        <f t="shared" si="263"/>
        <v>99.977008573440713</v>
      </c>
      <c r="H4196" s="233">
        <f t="shared" si="260"/>
        <v>33.635379701069468</v>
      </c>
      <c r="I4196" s="233">
        <f t="shared" si="261"/>
        <v>33.62502918368039</v>
      </c>
    </row>
    <row r="4197" spans="1:9" s="2" customFormat="1" x14ac:dyDescent="0.2">
      <c r="A4197" s="185" t="s">
        <v>110</v>
      </c>
      <c r="B4197" s="164">
        <v>63042693846</v>
      </c>
      <c r="C4197" s="164">
        <v>63021642327</v>
      </c>
      <c r="D4197" s="164">
        <v>22742240665.169998</v>
      </c>
      <c r="E4197" s="164">
        <v>22733238566.169998</v>
      </c>
      <c r="F4197" s="165">
        <f t="shared" si="262"/>
        <v>21051519</v>
      </c>
      <c r="G4197" s="184">
        <f t="shared" si="263"/>
        <v>99.966607519895291</v>
      </c>
      <c r="H4197" s="184">
        <f t="shared" si="260"/>
        <v>36.074347839139762</v>
      </c>
      <c r="I4197" s="184">
        <f t="shared" si="261"/>
        <v>36.060068469952292</v>
      </c>
    </row>
    <row r="4198" spans="1:9" s="2" customFormat="1" x14ac:dyDescent="0.2">
      <c r="A4198" s="185" t="s">
        <v>111</v>
      </c>
      <c r="B4198" s="164">
        <v>24362001000</v>
      </c>
      <c r="C4198" s="164">
        <v>24361385200</v>
      </c>
      <c r="D4198" s="164">
        <v>6702093534</v>
      </c>
      <c r="E4198" s="164">
        <v>6702093534</v>
      </c>
      <c r="F4198" s="165">
        <f t="shared" si="262"/>
        <v>615800</v>
      </c>
      <c r="G4198" s="184">
        <f t="shared" si="263"/>
        <v>99.997472293018959</v>
      </c>
      <c r="H4198" s="184">
        <f t="shared" si="260"/>
        <v>27.510439450355495</v>
      </c>
      <c r="I4198" s="184">
        <f t="shared" si="261"/>
        <v>27.510439450355495</v>
      </c>
    </row>
    <row r="4199" spans="1:9" s="2" customFormat="1" x14ac:dyDescent="0.2">
      <c r="A4199" s="185" t="s">
        <v>112</v>
      </c>
      <c r="B4199" s="164">
        <v>6836169000</v>
      </c>
      <c r="C4199" s="164">
        <v>6836169000</v>
      </c>
      <c r="D4199" s="164">
        <v>2253938189</v>
      </c>
      <c r="E4199" s="164">
        <v>2253185871</v>
      </c>
      <c r="F4199" s="165">
        <f t="shared" si="262"/>
        <v>0</v>
      </c>
      <c r="G4199" s="184">
        <f t="shared" si="263"/>
        <v>100</v>
      </c>
      <c r="H4199" s="184">
        <f t="shared" si="260"/>
        <v>32.970779233222586</v>
      </c>
      <c r="I4199" s="184">
        <f t="shared" si="261"/>
        <v>32.959774268307299</v>
      </c>
    </row>
    <row r="4200" spans="1:9" s="2" customFormat="1" x14ac:dyDescent="0.2">
      <c r="A4200" s="185" t="s">
        <v>217</v>
      </c>
      <c r="B4200" s="164">
        <v>0</v>
      </c>
      <c r="C4200" s="164">
        <v>0</v>
      </c>
      <c r="D4200" s="164">
        <v>0</v>
      </c>
      <c r="E4200" s="164">
        <v>0</v>
      </c>
      <c r="F4200" s="165">
        <f t="shared" si="262"/>
        <v>0</v>
      </c>
      <c r="G4200" s="184">
        <f t="shared" si="263"/>
        <v>0</v>
      </c>
      <c r="H4200" s="184">
        <f t="shared" si="260"/>
        <v>0</v>
      </c>
      <c r="I4200" s="184">
        <f t="shared" si="261"/>
        <v>0</v>
      </c>
    </row>
    <row r="4201" spans="1:9" s="2" customFormat="1" x14ac:dyDescent="0.2">
      <c r="A4201" s="167" t="s">
        <v>29</v>
      </c>
      <c r="B4201" s="238">
        <v>3065117000</v>
      </c>
      <c r="C4201" s="238">
        <v>2662736599</v>
      </c>
      <c r="D4201" s="238">
        <v>197370870</v>
      </c>
      <c r="E4201" s="238">
        <v>192266769</v>
      </c>
      <c r="F4201" s="239">
        <f t="shared" si="262"/>
        <v>402380401</v>
      </c>
      <c r="G4201" s="233">
        <f t="shared" si="263"/>
        <v>86.872266181029957</v>
      </c>
      <c r="H4201" s="233">
        <f t="shared" si="260"/>
        <v>6.4392605567748316</v>
      </c>
      <c r="I4201" s="233">
        <f t="shared" si="261"/>
        <v>6.2727383326639723</v>
      </c>
    </row>
    <row r="4202" spans="1:9" s="2" customFormat="1" x14ac:dyDescent="0.2">
      <c r="A4202" s="185" t="s">
        <v>113</v>
      </c>
      <c r="B4202" s="164">
        <v>3065117000</v>
      </c>
      <c r="C4202" s="164">
        <v>2662736599</v>
      </c>
      <c r="D4202" s="164">
        <v>197370870</v>
      </c>
      <c r="E4202" s="164">
        <v>192266769</v>
      </c>
      <c r="F4202" s="165">
        <f t="shared" si="262"/>
        <v>402380401</v>
      </c>
      <c r="G4202" s="184">
        <f t="shared" si="263"/>
        <v>86.872266181029957</v>
      </c>
      <c r="H4202" s="184">
        <f t="shared" si="260"/>
        <v>6.4392605567748316</v>
      </c>
      <c r="I4202" s="184">
        <f t="shared" si="261"/>
        <v>6.2727383326639723</v>
      </c>
    </row>
    <row r="4203" spans="1:9" s="2" customFormat="1" x14ac:dyDescent="0.2">
      <c r="A4203" s="167" t="s">
        <v>30</v>
      </c>
      <c r="B4203" s="238">
        <v>22374688154</v>
      </c>
      <c r="C4203" s="238">
        <v>17082100767.049999</v>
      </c>
      <c r="D4203" s="238">
        <v>16939145805.049999</v>
      </c>
      <c r="E4203" s="238">
        <v>16932571592.049999</v>
      </c>
      <c r="F4203" s="239">
        <f t="shared" si="262"/>
        <v>5292587386.9500008</v>
      </c>
      <c r="G4203" s="233">
        <f t="shared" si="263"/>
        <v>76.345648482238943</v>
      </c>
      <c r="H4203" s="233">
        <f t="shared" si="260"/>
        <v>75.706734719436668</v>
      </c>
      <c r="I4203" s="233">
        <f t="shared" si="261"/>
        <v>75.677352352385313</v>
      </c>
    </row>
    <row r="4204" spans="1:9" s="2" customFormat="1" x14ac:dyDescent="0.2">
      <c r="A4204" s="185" t="s">
        <v>115</v>
      </c>
      <c r="B4204" s="164">
        <v>338935000</v>
      </c>
      <c r="C4204" s="164">
        <v>0</v>
      </c>
      <c r="D4204" s="164">
        <v>0</v>
      </c>
      <c r="E4204" s="164">
        <v>0</v>
      </c>
      <c r="F4204" s="165">
        <f t="shared" si="262"/>
        <v>338935000</v>
      </c>
      <c r="G4204" s="184">
        <f t="shared" si="263"/>
        <v>0</v>
      </c>
      <c r="H4204" s="184">
        <f t="shared" si="260"/>
        <v>0</v>
      </c>
      <c r="I4204" s="184">
        <f t="shared" si="261"/>
        <v>0</v>
      </c>
    </row>
    <row r="4205" spans="1:9" s="2" customFormat="1" x14ac:dyDescent="0.2">
      <c r="A4205" s="185" t="s">
        <v>154</v>
      </c>
      <c r="B4205" s="164">
        <v>1172812000</v>
      </c>
      <c r="C4205" s="164">
        <v>144511280.05000001</v>
      </c>
      <c r="D4205" s="164">
        <v>128169711.05</v>
      </c>
      <c r="E4205" s="164">
        <v>121595498.05</v>
      </c>
      <c r="F4205" s="165">
        <f t="shared" si="262"/>
        <v>1028300719.95</v>
      </c>
      <c r="G4205" s="184">
        <f t="shared" si="263"/>
        <v>12.321777066571626</v>
      </c>
      <c r="H4205" s="184">
        <f t="shared" si="260"/>
        <v>10.92841061056674</v>
      </c>
      <c r="I4205" s="184">
        <f t="shared" si="261"/>
        <v>10.367859303110814</v>
      </c>
    </row>
    <row r="4206" spans="1:9" s="2" customFormat="1" x14ac:dyDescent="0.2">
      <c r="A4206" s="190" t="s">
        <v>1720</v>
      </c>
      <c r="B4206" s="164">
        <v>2585538330</v>
      </c>
      <c r="C4206" s="164">
        <v>1613068000</v>
      </c>
      <c r="D4206" s="164">
        <v>1613068000</v>
      </c>
      <c r="E4206" s="164">
        <v>1613068000</v>
      </c>
      <c r="F4206" s="165">
        <f t="shared" si="262"/>
        <v>972470330</v>
      </c>
      <c r="G4206" s="184">
        <f t="shared" si="263"/>
        <v>62.388090761740898</v>
      </c>
      <c r="H4206" s="184">
        <f t="shared" si="260"/>
        <v>62.388090761740898</v>
      </c>
      <c r="I4206" s="184">
        <f t="shared" si="261"/>
        <v>62.388090761740898</v>
      </c>
    </row>
    <row r="4207" spans="1:9" s="2" customFormat="1" x14ac:dyDescent="0.2">
      <c r="A4207" s="190" t="s">
        <v>1687</v>
      </c>
      <c r="B4207" s="164">
        <v>267769000</v>
      </c>
      <c r="C4207" s="164">
        <v>267769000</v>
      </c>
      <c r="D4207" s="164">
        <v>168805344</v>
      </c>
      <c r="E4207" s="164">
        <v>168805344</v>
      </c>
      <c r="F4207" s="165">
        <f t="shared" si="262"/>
        <v>0</v>
      </c>
      <c r="G4207" s="184">
        <f t="shared" si="263"/>
        <v>100</v>
      </c>
      <c r="H4207" s="184">
        <f t="shared" si="260"/>
        <v>63.041406585527085</v>
      </c>
      <c r="I4207" s="184">
        <f t="shared" si="261"/>
        <v>63.041406585527085</v>
      </c>
    </row>
    <row r="4208" spans="1:9" s="2" customFormat="1" x14ac:dyDescent="0.2">
      <c r="A4208" s="190" t="s">
        <v>1721</v>
      </c>
      <c r="B4208" s="164">
        <v>18009633824</v>
      </c>
      <c r="C4208" s="164">
        <v>15056752487</v>
      </c>
      <c r="D4208" s="164">
        <v>15029102750</v>
      </c>
      <c r="E4208" s="164">
        <v>15029102750</v>
      </c>
      <c r="F4208" s="165">
        <f t="shared" si="262"/>
        <v>2952881337</v>
      </c>
      <c r="G4208" s="184">
        <f t="shared" si="263"/>
        <v>83.603879091284298</v>
      </c>
      <c r="H4208" s="184">
        <f t="shared" si="260"/>
        <v>83.450351611102249</v>
      </c>
      <c r="I4208" s="184">
        <f t="shared" si="261"/>
        <v>83.450351611102249</v>
      </c>
    </row>
    <row r="4209" spans="1:9" s="2" customFormat="1" x14ac:dyDescent="0.2">
      <c r="A4209" s="242" t="s">
        <v>1708</v>
      </c>
      <c r="B4209" s="238">
        <v>405331000</v>
      </c>
      <c r="C4209" s="238">
        <v>0</v>
      </c>
      <c r="D4209" s="238">
        <v>0</v>
      </c>
      <c r="E4209" s="238">
        <v>0</v>
      </c>
      <c r="F4209" s="239">
        <f t="shared" si="262"/>
        <v>405331000</v>
      </c>
      <c r="G4209" s="233">
        <f t="shared" si="263"/>
        <v>0</v>
      </c>
      <c r="H4209" s="233">
        <f t="shared" si="260"/>
        <v>0</v>
      </c>
      <c r="I4209" s="233">
        <f t="shared" si="261"/>
        <v>0</v>
      </c>
    </row>
    <row r="4210" spans="1:9" s="2" customFormat="1" x14ac:dyDescent="0.2">
      <c r="A4210" s="243" t="s">
        <v>1689</v>
      </c>
      <c r="B4210" s="240">
        <v>405331000</v>
      </c>
      <c r="C4210" s="240">
        <v>0</v>
      </c>
      <c r="D4210" s="240">
        <v>0</v>
      </c>
      <c r="E4210" s="240">
        <v>0</v>
      </c>
      <c r="F4210" s="241">
        <f t="shared" si="262"/>
        <v>405331000</v>
      </c>
      <c r="G4210" s="191">
        <f t="shared" si="263"/>
        <v>0</v>
      </c>
      <c r="H4210" s="191">
        <f t="shared" si="260"/>
        <v>0</v>
      </c>
      <c r="I4210" s="191">
        <f t="shared" si="261"/>
        <v>0</v>
      </c>
    </row>
    <row r="4211" spans="1:9" s="2" customFormat="1" x14ac:dyDescent="0.2">
      <c r="A4211" s="171" t="s">
        <v>1260</v>
      </c>
      <c r="B4211" s="179">
        <v>3564115309366</v>
      </c>
      <c r="C4211" s="179">
        <v>1716181356741.0198</v>
      </c>
      <c r="D4211" s="179">
        <v>874169097388.17969</v>
      </c>
      <c r="E4211" s="179">
        <v>858989339942.69983</v>
      </c>
      <c r="F4211" s="180">
        <f t="shared" si="262"/>
        <v>1847933952624.9802</v>
      </c>
      <c r="G4211" s="174">
        <f t="shared" si="263"/>
        <v>48.151678825629837</v>
      </c>
      <c r="H4211" s="174">
        <f t="shared" si="260"/>
        <v>24.526958908736336</v>
      </c>
      <c r="I4211" s="174">
        <f t="shared" si="261"/>
        <v>24.101053568199525</v>
      </c>
    </row>
    <row r="4212" spans="1:9" s="2" customFormat="1" x14ac:dyDescent="0.2">
      <c r="A4212" s="171" t="s">
        <v>109</v>
      </c>
      <c r="B4212" s="179">
        <v>590536481108</v>
      </c>
      <c r="C4212" s="179">
        <v>526918469838.79999</v>
      </c>
      <c r="D4212" s="179">
        <v>493927070807.40997</v>
      </c>
      <c r="E4212" s="179">
        <v>492722337534.69995</v>
      </c>
      <c r="F4212" s="180">
        <f t="shared" si="262"/>
        <v>63618011269.200012</v>
      </c>
      <c r="G4212" s="174">
        <f t="shared" si="263"/>
        <v>89.227081932375114</v>
      </c>
      <c r="H4212" s="174">
        <f t="shared" si="260"/>
        <v>83.640399299408969</v>
      </c>
      <c r="I4212" s="174">
        <f t="shared" si="261"/>
        <v>83.436392720433588</v>
      </c>
    </row>
    <row r="4213" spans="1:9" s="2" customFormat="1" x14ac:dyDescent="0.2">
      <c r="A4213" s="167" t="s">
        <v>29</v>
      </c>
      <c r="B4213" s="238">
        <v>17770816000</v>
      </c>
      <c r="C4213" s="238">
        <v>11285503290</v>
      </c>
      <c r="D4213" s="238">
        <v>4894005858.6099997</v>
      </c>
      <c r="E4213" s="238">
        <v>3689272651.9000001</v>
      </c>
      <c r="F4213" s="239">
        <f t="shared" si="262"/>
        <v>6485312710</v>
      </c>
      <c r="G4213" s="233">
        <f t="shared" si="263"/>
        <v>63.50582488727585</v>
      </c>
      <c r="H4213" s="233">
        <f t="shared" si="260"/>
        <v>27.539567449294395</v>
      </c>
      <c r="I4213" s="233">
        <f t="shared" si="261"/>
        <v>20.760288395873324</v>
      </c>
    </row>
    <row r="4214" spans="1:9" s="2" customFormat="1" x14ac:dyDescent="0.2">
      <c r="A4214" s="185" t="s">
        <v>113</v>
      </c>
      <c r="B4214" s="164">
        <v>17770816000</v>
      </c>
      <c r="C4214" s="164">
        <v>11285503290</v>
      </c>
      <c r="D4214" s="164">
        <v>4894005858.6099997</v>
      </c>
      <c r="E4214" s="164">
        <v>3689272651.9000001</v>
      </c>
      <c r="F4214" s="165">
        <f t="shared" si="262"/>
        <v>6485312710</v>
      </c>
      <c r="G4214" s="184">
        <f t="shared" si="263"/>
        <v>63.50582488727585</v>
      </c>
      <c r="H4214" s="184">
        <f t="shared" si="260"/>
        <v>27.539567449294395</v>
      </c>
      <c r="I4214" s="184">
        <f t="shared" si="261"/>
        <v>20.760288395873324</v>
      </c>
    </row>
    <row r="4215" spans="1:9" s="2" customFormat="1" x14ac:dyDescent="0.2">
      <c r="A4215" s="242" t="s">
        <v>1722</v>
      </c>
      <c r="B4215" s="238">
        <v>567374676826</v>
      </c>
      <c r="C4215" s="238">
        <v>515387369450.79999</v>
      </c>
      <c r="D4215" s="238">
        <v>488787467850.79999</v>
      </c>
      <c r="E4215" s="238">
        <v>488787467850.79999</v>
      </c>
      <c r="F4215" s="239">
        <f t="shared" si="262"/>
        <v>51987307375.200012</v>
      </c>
      <c r="G4215" s="233">
        <f t="shared" si="263"/>
        <v>90.837217539205881</v>
      </c>
      <c r="H4215" s="233">
        <f t="shared" si="260"/>
        <v>86.148974886431034</v>
      </c>
      <c r="I4215" s="233">
        <f t="shared" si="261"/>
        <v>86.148974886431034</v>
      </c>
    </row>
    <row r="4216" spans="1:9" s="2" customFormat="1" x14ac:dyDescent="0.2">
      <c r="A4216" s="185" t="s">
        <v>1261</v>
      </c>
      <c r="B4216" s="164">
        <v>47301000000</v>
      </c>
      <c r="C4216" s="164">
        <v>45617135632</v>
      </c>
      <c r="D4216" s="164">
        <v>45617135632</v>
      </c>
      <c r="E4216" s="164">
        <v>45617135632</v>
      </c>
      <c r="F4216" s="165">
        <f t="shared" si="262"/>
        <v>1683864368</v>
      </c>
      <c r="G4216" s="184">
        <f t="shared" si="263"/>
        <v>96.440108310606547</v>
      </c>
      <c r="H4216" s="184">
        <f t="shared" si="260"/>
        <v>96.440108310606547</v>
      </c>
      <c r="I4216" s="184">
        <f t="shared" si="261"/>
        <v>96.440108310606547</v>
      </c>
    </row>
    <row r="4217" spans="1:9" s="2" customFormat="1" x14ac:dyDescent="0.2">
      <c r="A4217" s="228" t="s">
        <v>1262</v>
      </c>
      <c r="B4217" s="240">
        <v>5324155000</v>
      </c>
      <c r="C4217" s="240">
        <v>5324155000</v>
      </c>
      <c r="D4217" s="240">
        <v>5324155000</v>
      </c>
      <c r="E4217" s="240">
        <v>5324155000</v>
      </c>
      <c r="F4217" s="241">
        <f t="shared" si="262"/>
        <v>0</v>
      </c>
      <c r="G4217" s="191">
        <f t="shared" si="263"/>
        <v>100</v>
      </c>
      <c r="H4217" s="191">
        <f t="shared" si="260"/>
        <v>100</v>
      </c>
      <c r="I4217" s="191">
        <f t="shared" si="261"/>
        <v>100</v>
      </c>
    </row>
    <row r="4218" spans="1:9" s="2" customFormat="1" x14ac:dyDescent="0.2">
      <c r="A4218" s="185" t="s">
        <v>1263</v>
      </c>
      <c r="B4218" s="164">
        <v>120086000000</v>
      </c>
      <c r="C4218" s="164">
        <v>120086000000</v>
      </c>
      <c r="D4218" s="164">
        <v>96000000000</v>
      </c>
      <c r="E4218" s="164">
        <v>96000000000</v>
      </c>
      <c r="F4218" s="165">
        <f t="shared" si="262"/>
        <v>0</v>
      </c>
      <c r="G4218" s="184">
        <f t="shared" si="263"/>
        <v>100</v>
      </c>
      <c r="H4218" s="184">
        <f t="shared" si="260"/>
        <v>79.942707726129598</v>
      </c>
      <c r="I4218" s="184">
        <f t="shared" si="261"/>
        <v>79.942707726129598</v>
      </c>
    </row>
    <row r="4219" spans="1:9" s="2" customFormat="1" x14ac:dyDescent="0.2">
      <c r="A4219" s="228" t="s">
        <v>115</v>
      </c>
      <c r="B4219" s="240">
        <v>10584258108</v>
      </c>
      <c r="C4219" s="240">
        <v>0</v>
      </c>
      <c r="D4219" s="240">
        <v>0</v>
      </c>
      <c r="E4219" s="240">
        <v>0</v>
      </c>
      <c r="F4219" s="241">
        <f t="shared" si="262"/>
        <v>10584258108</v>
      </c>
      <c r="G4219" s="191">
        <f t="shared" si="263"/>
        <v>0</v>
      </c>
      <c r="H4219" s="191">
        <f t="shared" si="260"/>
        <v>0</v>
      </c>
      <c r="I4219" s="191">
        <f t="shared" si="261"/>
        <v>0</v>
      </c>
    </row>
    <row r="4220" spans="1:9" s="2" customFormat="1" x14ac:dyDescent="0.2">
      <c r="A4220" s="185" t="s">
        <v>303</v>
      </c>
      <c r="B4220" s="164">
        <v>11411443000</v>
      </c>
      <c r="C4220" s="164">
        <v>6925596300</v>
      </c>
      <c r="D4220" s="164">
        <v>4411694700</v>
      </c>
      <c r="E4220" s="164">
        <v>4411694700</v>
      </c>
      <c r="F4220" s="165">
        <f t="shared" si="262"/>
        <v>4485846700</v>
      </c>
      <c r="G4220" s="184">
        <f t="shared" si="263"/>
        <v>60.689925892807771</v>
      </c>
      <c r="H4220" s="184">
        <f t="shared" si="260"/>
        <v>38.660270221741456</v>
      </c>
      <c r="I4220" s="184">
        <f t="shared" si="261"/>
        <v>38.660270221741456</v>
      </c>
    </row>
    <row r="4221" spans="1:9" s="2" customFormat="1" x14ac:dyDescent="0.2">
      <c r="A4221" s="190" t="s">
        <v>1723</v>
      </c>
      <c r="B4221" s="164">
        <v>11943501498</v>
      </c>
      <c r="C4221" s="164">
        <v>519685518.80000001</v>
      </c>
      <c r="D4221" s="164">
        <v>519685518.80000001</v>
      </c>
      <c r="E4221" s="164">
        <v>519685518.80000001</v>
      </c>
      <c r="F4221" s="165">
        <f t="shared" si="262"/>
        <v>11423815979.200001</v>
      </c>
      <c r="G4221" s="184">
        <f t="shared" si="263"/>
        <v>4.3511990088252093</v>
      </c>
      <c r="H4221" s="184">
        <f t="shared" si="260"/>
        <v>4.3511990088252093</v>
      </c>
      <c r="I4221" s="184">
        <f t="shared" si="261"/>
        <v>4.3511990088252093</v>
      </c>
    </row>
    <row r="4222" spans="1:9" s="2" customFormat="1" x14ac:dyDescent="0.2">
      <c r="A4222" s="228" t="s">
        <v>1264</v>
      </c>
      <c r="B4222" s="240">
        <v>18000000000</v>
      </c>
      <c r="C4222" s="240">
        <v>0</v>
      </c>
      <c r="D4222" s="240">
        <v>0</v>
      </c>
      <c r="E4222" s="240">
        <v>0</v>
      </c>
      <c r="F4222" s="241">
        <f t="shared" si="262"/>
        <v>18000000000</v>
      </c>
      <c r="G4222" s="191">
        <f t="shared" si="263"/>
        <v>0</v>
      </c>
      <c r="H4222" s="191">
        <f t="shared" si="260"/>
        <v>0</v>
      </c>
      <c r="I4222" s="191">
        <f t="shared" si="261"/>
        <v>0</v>
      </c>
    </row>
    <row r="4223" spans="1:9" s="2" customFormat="1" x14ac:dyDescent="0.2">
      <c r="A4223" s="190" t="s">
        <v>1724</v>
      </c>
      <c r="B4223" s="164">
        <v>157000805000</v>
      </c>
      <c r="C4223" s="164">
        <v>157000805000</v>
      </c>
      <c r="D4223" s="164">
        <v>157000805000</v>
      </c>
      <c r="E4223" s="164">
        <v>157000805000</v>
      </c>
      <c r="F4223" s="165">
        <f t="shared" si="262"/>
        <v>0</v>
      </c>
      <c r="G4223" s="184">
        <f t="shared" si="263"/>
        <v>100</v>
      </c>
      <c r="H4223" s="184">
        <f t="shared" si="260"/>
        <v>100</v>
      </c>
      <c r="I4223" s="184">
        <f t="shared" si="261"/>
        <v>100</v>
      </c>
    </row>
    <row r="4224" spans="1:9" s="2" customFormat="1" x14ac:dyDescent="0.2">
      <c r="A4224" s="190" t="s">
        <v>1725</v>
      </c>
      <c r="B4224" s="164">
        <v>2854004000</v>
      </c>
      <c r="C4224" s="164">
        <v>0</v>
      </c>
      <c r="D4224" s="164">
        <v>0</v>
      </c>
      <c r="E4224" s="164">
        <v>0</v>
      </c>
      <c r="F4224" s="165">
        <f t="shared" si="262"/>
        <v>2854004000</v>
      </c>
      <c r="G4224" s="184">
        <f t="shared" si="263"/>
        <v>0</v>
      </c>
      <c r="H4224" s="184">
        <f t="shared" si="260"/>
        <v>0</v>
      </c>
      <c r="I4224" s="184">
        <f t="shared" si="261"/>
        <v>0</v>
      </c>
    </row>
    <row r="4225" spans="1:9" s="2" customFormat="1" x14ac:dyDescent="0.2">
      <c r="A4225" s="228" t="s">
        <v>123</v>
      </c>
      <c r="B4225" s="240">
        <v>2261123000</v>
      </c>
      <c r="C4225" s="240">
        <v>0</v>
      </c>
      <c r="D4225" s="240">
        <v>0</v>
      </c>
      <c r="E4225" s="240">
        <v>0</v>
      </c>
      <c r="F4225" s="241">
        <f t="shared" si="262"/>
        <v>2261123000</v>
      </c>
      <c r="G4225" s="191">
        <f t="shared" si="263"/>
        <v>0</v>
      </c>
      <c r="H4225" s="191">
        <f t="shared" si="260"/>
        <v>0</v>
      </c>
      <c r="I4225" s="191">
        <f t="shared" si="261"/>
        <v>0</v>
      </c>
    </row>
    <row r="4226" spans="1:9" s="2" customFormat="1" x14ac:dyDescent="0.2">
      <c r="A4226" s="228" t="s">
        <v>124</v>
      </c>
      <c r="B4226" s="240">
        <v>694395220</v>
      </c>
      <c r="C4226" s="240">
        <v>0</v>
      </c>
      <c r="D4226" s="240">
        <v>0</v>
      </c>
      <c r="E4226" s="240">
        <v>0</v>
      </c>
      <c r="F4226" s="241">
        <f t="shared" si="262"/>
        <v>694395220</v>
      </c>
      <c r="G4226" s="191">
        <f t="shared" si="263"/>
        <v>0</v>
      </c>
      <c r="H4226" s="191">
        <f t="shared" si="260"/>
        <v>0</v>
      </c>
      <c r="I4226" s="191">
        <f t="shared" si="261"/>
        <v>0</v>
      </c>
    </row>
    <row r="4227" spans="1:9" s="2" customFormat="1" x14ac:dyDescent="0.2">
      <c r="A4227" s="190" t="s">
        <v>1726</v>
      </c>
      <c r="B4227" s="164">
        <v>179913992000</v>
      </c>
      <c r="C4227" s="164">
        <v>179913992000</v>
      </c>
      <c r="D4227" s="164">
        <v>179913992000</v>
      </c>
      <c r="E4227" s="164">
        <v>179913992000</v>
      </c>
      <c r="F4227" s="165">
        <f t="shared" si="262"/>
        <v>0</v>
      </c>
      <c r="G4227" s="184">
        <f t="shared" si="263"/>
        <v>100</v>
      </c>
      <c r="H4227" s="184">
        <f t="shared" si="260"/>
        <v>100</v>
      </c>
      <c r="I4227" s="184">
        <f t="shared" si="261"/>
        <v>100</v>
      </c>
    </row>
    <row r="4228" spans="1:9" s="2" customFormat="1" x14ac:dyDescent="0.2">
      <c r="A4228" s="167" t="s">
        <v>127</v>
      </c>
      <c r="B4228" s="238">
        <v>5390988282</v>
      </c>
      <c r="C4228" s="238">
        <v>245597098</v>
      </c>
      <c r="D4228" s="238">
        <v>245597098</v>
      </c>
      <c r="E4228" s="238">
        <v>245597032</v>
      </c>
      <c r="F4228" s="239">
        <f t="shared" si="262"/>
        <v>5145391184</v>
      </c>
      <c r="G4228" s="233">
        <f t="shared" si="263"/>
        <v>4.5556971218065057</v>
      </c>
      <c r="H4228" s="233">
        <f t="shared" si="260"/>
        <v>4.5556971218065057</v>
      </c>
      <c r="I4228" s="233">
        <f t="shared" si="261"/>
        <v>4.5556958975411854</v>
      </c>
    </row>
    <row r="4229" spans="1:9" s="2" customFormat="1" x14ac:dyDescent="0.2">
      <c r="A4229" s="243" t="s">
        <v>1688</v>
      </c>
      <c r="B4229" s="240">
        <v>322734282</v>
      </c>
      <c r="C4229" s="240">
        <v>245597098</v>
      </c>
      <c r="D4229" s="240">
        <v>245597098</v>
      </c>
      <c r="E4229" s="240">
        <v>245597032</v>
      </c>
      <c r="F4229" s="241">
        <f t="shared" si="262"/>
        <v>77137184</v>
      </c>
      <c r="G4229" s="191">
        <f t="shared" si="263"/>
        <v>76.09885645801954</v>
      </c>
      <c r="H4229" s="191">
        <f t="shared" si="260"/>
        <v>76.09885645801954</v>
      </c>
      <c r="I4229" s="191">
        <f t="shared" si="261"/>
        <v>76.098836007759473</v>
      </c>
    </row>
    <row r="4230" spans="1:9" s="2" customFormat="1" x14ac:dyDescent="0.2">
      <c r="A4230" s="243" t="s">
        <v>1689</v>
      </c>
      <c r="B4230" s="240">
        <v>5068254000</v>
      </c>
      <c r="C4230" s="240">
        <v>0</v>
      </c>
      <c r="D4230" s="240">
        <v>0</v>
      </c>
      <c r="E4230" s="240">
        <v>0</v>
      </c>
      <c r="F4230" s="241">
        <f t="shared" si="262"/>
        <v>5068254000</v>
      </c>
      <c r="G4230" s="191">
        <f t="shared" si="263"/>
        <v>0</v>
      </c>
      <c r="H4230" s="191">
        <f t="shared" si="260"/>
        <v>0</v>
      </c>
      <c r="I4230" s="191">
        <f t="shared" si="261"/>
        <v>0</v>
      </c>
    </row>
    <row r="4231" spans="1:9" s="2" customFormat="1" x14ac:dyDescent="0.2">
      <c r="A4231" s="171" t="s">
        <v>131</v>
      </c>
      <c r="B4231" s="179">
        <v>2973578828258</v>
      </c>
      <c r="C4231" s="179">
        <v>1189262886902.2197</v>
      </c>
      <c r="D4231" s="179">
        <v>380242026580.77008</v>
      </c>
      <c r="E4231" s="179">
        <v>366267002408.00006</v>
      </c>
      <c r="F4231" s="180">
        <f t="shared" si="262"/>
        <v>1784315941355.7803</v>
      </c>
      <c r="G4231" s="174">
        <f t="shared" si="263"/>
        <v>39.994328571370716</v>
      </c>
      <c r="H4231" s="174">
        <f t="shared" ref="H4231:H4294" si="264">IFERROR(IF(D4231&gt;0,+D4231/B4231*100,0),0)</f>
        <v>12.787353170775894</v>
      </c>
      <c r="I4231" s="174">
        <f t="shared" ref="I4231:I4294" si="265">IFERROR(IF(E4231&gt;0,+E4231/B4231*100,0),0)</f>
        <v>12.317379950629014</v>
      </c>
    </row>
    <row r="4232" spans="1:9" s="2" customFormat="1" x14ac:dyDescent="0.2">
      <c r="A4232" s="167" t="s">
        <v>1659</v>
      </c>
      <c r="B4232" s="238">
        <v>2973578828258</v>
      </c>
      <c r="C4232" s="238">
        <v>1189262886902.2197</v>
      </c>
      <c r="D4232" s="238">
        <v>380242026580.77008</v>
      </c>
      <c r="E4232" s="238">
        <v>366267002408.00006</v>
      </c>
      <c r="F4232" s="239">
        <f t="shared" si="262"/>
        <v>1784315941355.7803</v>
      </c>
      <c r="G4232" s="233">
        <f t="shared" si="263"/>
        <v>39.994328571370716</v>
      </c>
      <c r="H4232" s="233">
        <f t="shared" si="264"/>
        <v>12.787353170775894</v>
      </c>
      <c r="I4232" s="233">
        <f t="shared" si="265"/>
        <v>12.317379950629014</v>
      </c>
    </row>
    <row r="4233" spans="1:9" s="2" customFormat="1" x14ac:dyDescent="0.2">
      <c r="A4233" s="185" t="s">
        <v>1265</v>
      </c>
      <c r="B4233" s="164">
        <v>283906651498</v>
      </c>
      <c r="C4233" s="164">
        <v>17906571012</v>
      </c>
      <c r="D4233" s="164">
        <v>4722838360.9700003</v>
      </c>
      <c r="E4233" s="164">
        <v>4722838360.9700003</v>
      </c>
      <c r="F4233" s="165">
        <f t="shared" ref="F4233:F4296" si="266">+B4233-C4233</f>
        <v>266000080486</v>
      </c>
      <c r="G4233" s="184">
        <f t="shared" ref="G4233:G4296" si="267">IFERROR(IF(C4233&gt;0,+C4233/B4233*100,0),0)</f>
        <v>6.3072037648706321</v>
      </c>
      <c r="H4233" s="184">
        <f t="shared" si="264"/>
        <v>1.6635180387815856</v>
      </c>
      <c r="I4233" s="184">
        <f t="shared" si="265"/>
        <v>1.6635180387815856</v>
      </c>
    </row>
    <row r="4234" spans="1:9" s="2" customFormat="1" x14ac:dyDescent="0.2">
      <c r="A4234" s="185" t="s">
        <v>1266</v>
      </c>
      <c r="B4234" s="164">
        <v>632868882275</v>
      </c>
      <c r="C4234" s="164">
        <v>267946619799.67999</v>
      </c>
      <c r="D4234" s="164">
        <v>835661403.67999995</v>
      </c>
      <c r="E4234" s="164">
        <v>835661403.67999995</v>
      </c>
      <c r="F4234" s="165">
        <f t="shared" si="266"/>
        <v>364922262475.32001</v>
      </c>
      <c r="G4234" s="184">
        <f t="shared" si="267"/>
        <v>42.338409630203522</v>
      </c>
      <c r="H4234" s="184">
        <f t="shared" si="264"/>
        <v>0.13204337060719643</v>
      </c>
      <c r="I4234" s="184">
        <f t="shared" si="265"/>
        <v>0.13204337060719643</v>
      </c>
    </row>
    <row r="4235" spans="1:9" s="2" customFormat="1" x14ac:dyDescent="0.2">
      <c r="A4235" s="185" t="s">
        <v>1267</v>
      </c>
      <c r="B4235" s="164">
        <v>654532112240</v>
      </c>
      <c r="C4235" s="164">
        <v>46737874941</v>
      </c>
      <c r="D4235" s="164">
        <v>3568533796.6599998</v>
      </c>
      <c r="E4235" s="164">
        <v>3531748796.6599998</v>
      </c>
      <c r="F4235" s="165">
        <f t="shared" si="266"/>
        <v>607794237299</v>
      </c>
      <c r="G4235" s="184">
        <f t="shared" si="267"/>
        <v>7.1406542271928179</v>
      </c>
      <c r="H4235" s="184">
        <f t="shared" si="264"/>
        <v>0.54520377685480326</v>
      </c>
      <c r="I4235" s="184">
        <f t="shared" si="265"/>
        <v>0.53958373173981089</v>
      </c>
    </row>
    <row r="4236" spans="1:9" s="2" customFormat="1" x14ac:dyDescent="0.2">
      <c r="A4236" s="228" t="s">
        <v>1268</v>
      </c>
      <c r="B4236" s="240">
        <v>34300197599</v>
      </c>
      <c r="C4236" s="240">
        <v>14532697209.74</v>
      </c>
      <c r="D4236" s="240">
        <v>2320149763.6500001</v>
      </c>
      <c r="E4236" s="240">
        <v>2320149763.6500001</v>
      </c>
      <c r="F4236" s="241">
        <f t="shared" si="266"/>
        <v>19767500389.260002</v>
      </c>
      <c r="G4236" s="191">
        <f t="shared" si="267"/>
        <v>42.369135535719742</v>
      </c>
      <c r="H4236" s="191">
        <f t="shared" si="264"/>
        <v>6.7642460570479122</v>
      </c>
      <c r="I4236" s="191">
        <f t="shared" si="265"/>
        <v>6.7642460570479122</v>
      </c>
    </row>
    <row r="4237" spans="1:9" s="2" customFormat="1" x14ac:dyDescent="0.2">
      <c r="A4237" s="185" t="s">
        <v>1269</v>
      </c>
      <c r="B4237" s="164">
        <v>140000000000</v>
      </c>
      <c r="C4237" s="164">
        <v>132999282044</v>
      </c>
      <c r="D4237" s="164">
        <v>0</v>
      </c>
      <c r="E4237" s="164">
        <v>0</v>
      </c>
      <c r="F4237" s="165">
        <f t="shared" si="266"/>
        <v>7000717956</v>
      </c>
      <c r="G4237" s="184">
        <f t="shared" si="267"/>
        <v>94.999487174285719</v>
      </c>
      <c r="H4237" s="184">
        <f t="shared" si="264"/>
        <v>0</v>
      </c>
      <c r="I4237" s="184">
        <f t="shared" si="265"/>
        <v>0</v>
      </c>
    </row>
    <row r="4238" spans="1:9" s="2" customFormat="1" x14ac:dyDescent="0.2">
      <c r="A4238" s="228" t="s">
        <v>1270</v>
      </c>
      <c r="B4238" s="240">
        <v>330761270584</v>
      </c>
      <c r="C4238" s="240">
        <v>301345264906</v>
      </c>
      <c r="D4238" s="240">
        <v>287526852636</v>
      </c>
      <c r="E4238" s="240">
        <v>278061941672</v>
      </c>
      <c r="F4238" s="241">
        <f t="shared" si="266"/>
        <v>29416005678</v>
      </c>
      <c r="G4238" s="191">
        <f t="shared" si="267"/>
        <v>91.106574954781621</v>
      </c>
      <c r="H4238" s="191">
        <f t="shared" si="264"/>
        <v>86.928814890671973</v>
      </c>
      <c r="I4238" s="191">
        <f t="shared" si="265"/>
        <v>84.067261315403456</v>
      </c>
    </row>
    <row r="4239" spans="1:9" s="2" customFormat="1" x14ac:dyDescent="0.2">
      <c r="A4239" s="185" t="s">
        <v>1271</v>
      </c>
      <c r="B4239" s="164">
        <v>6119330472</v>
      </c>
      <c r="C4239" s="164">
        <v>6119330472</v>
      </c>
      <c r="D4239" s="164">
        <v>0</v>
      </c>
      <c r="E4239" s="164">
        <v>0</v>
      </c>
      <c r="F4239" s="165">
        <f t="shared" si="266"/>
        <v>0</v>
      </c>
      <c r="G4239" s="184">
        <f t="shared" si="267"/>
        <v>100</v>
      </c>
      <c r="H4239" s="184">
        <f t="shared" si="264"/>
        <v>0</v>
      </c>
      <c r="I4239" s="184">
        <f t="shared" si="265"/>
        <v>0</v>
      </c>
    </row>
    <row r="4240" spans="1:9" s="2" customFormat="1" x14ac:dyDescent="0.2">
      <c r="A4240" s="185" t="s">
        <v>1272</v>
      </c>
      <c r="B4240" s="164">
        <v>22314438981</v>
      </c>
      <c r="C4240" s="164">
        <v>10599244681</v>
      </c>
      <c r="D4240" s="164">
        <v>1286896949.2</v>
      </c>
      <c r="E4240" s="164">
        <v>1265439032.2</v>
      </c>
      <c r="F4240" s="165">
        <f t="shared" si="266"/>
        <v>11715194300</v>
      </c>
      <c r="G4240" s="184">
        <f t="shared" si="267"/>
        <v>47.499489859569863</v>
      </c>
      <c r="H4240" s="184">
        <f t="shared" si="264"/>
        <v>5.7671042068131309</v>
      </c>
      <c r="I4240" s="184">
        <f t="shared" si="265"/>
        <v>5.6709426272266095</v>
      </c>
    </row>
    <row r="4241" spans="1:9" s="2" customFormat="1" x14ac:dyDescent="0.2">
      <c r="A4241" s="185" t="s">
        <v>1273</v>
      </c>
      <c r="B4241" s="164">
        <v>45714997607</v>
      </c>
      <c r="C4241" s="164">
        <v>18442866842</v>
      </c>
      <c r="D4241" s="164">
        <v>1704661501</v>
      </c>
      <c r="E4241" s="164">
        <v>1651480901</v>
      </c>
      <c r="F4241" s="165">
        <f t="shared" si="266"/>
        <v>27272130765</v>
      </c>
      <c r="G4241" s="184">
        <f t="shared" si="267"/>
        <v>40.343142967103603</v>
      </c>
      <c r="H4241" s="184">
        <f t="shared" si="264"/>
        <v>3.7288889647431107</v>
      </c>
      <c r="I4241" s="184">
        <f t="shared" si="265"/>
        <v>3.6125582138215422</v>
      </c>
    </row>
    <row r="4242" spans="1:9" s="2" customFormat="1" x14ac:dyDescent="0.2">
      <c r="A4242" s="228" t="s">
        <v>1274</v>
      </c>
      <c r="B4242" s="240">
        <v>53523800000</v>
      </c>
      <c r="C4242" s="240">
        <v>13877332918</v>
      </c>
      <c r="D4242" s="240">
        <v>7566914758</v>
      </c>
      <c r="E4242" s="240">
        <v>7416914758</v>
      </c>
      <c r="F4242" s="241">
        <f t="shared" si="266"/>
        <v>39646467082</v>
      </c>
      <c r="G4242" s="191">
        <f t="shared" si="267"/>
        <v>25.927405972670105</v>
      </c>
      <c r="H4242" s="191">
        <f t="shared" si="264"/>
        <v>14.137476707558132</v>
      </c>
      <c r="I4242" s="191">
        <f t="shared" si="265"/>
        <v>13.857227547371451</v>
      </c>
    </row>
    <row r="4243" spans="1:9" s="2" customFormat="1" x14ac:dyDescent="0.2">
      <c r="A4243" s="185" t="s">
        <v>1275</v>
      </c>
      <c r="B4243" s="164">
        <v>224000000000</v>
      </c>
      <c r="C4243" s="164">
        <v>85649527456</v>
      </c>
      <c r="D4243" s="164">
        <v>29008485021.330002</v>
      </c>
      <c r="E4243" s="164">
        <v>29008485021.330002</v>
      </c>
      <c r="F4243" s="165">
        <f t="shared" si="266"/>
        <v>138350472544</v>
      </c>
      <c r="G4243" s="184">
        <f t="shared" si="267"/>
        <v>38.236396185714284</v>
      </c>
      <c r="H4243" s="184">
        <f t="shared" si="264"/>
        <v>12.950216527379466</v>
      </c>
      <c r="I4243" s="184">
        <f t="shared" si="265"/>
        <v>12.950216527379466</v>
      </c>
    </row>
    <row r="4244" spans="1:9" s="2" customFormat="1" x14ac:dyDescent="0.2">
      <c r="A4244" s="228" t="s">
        <v>1276</v>
      </c>
      <c r="B4244" s="240">
        <v>16221234715</v>
      </c>
      <c r="C4244" s="240">
        <v>16162440933</v>
      </c>
      <c r="D4244" s="240">
        <v>6450656891</v>
      </c>
      <c r="E4244" s="240">
        <v>6450656891</v>
      </c>
      <c r="F4244" s="241">
        <f t="shared" si="266"/>
        <v>58793782</v>
      </c>
      <c r="G4244" s="191">
        <f t="shared" si="267"/>
        <v>99.637550513059082</v>
      </c>
      <c r="H4244" s="191">
        <f t="shared" si="264"/>
        <v>39.766744050839655</v>
      </c>
      <c r="I4244" s="191">
        <f t="shared" si="265"/>
        <v>39.766744050839655</v>
      </c>
    </row>
    <row r="4245" spans="1:9" s="2" customFormat="1" x14ac:dyDescent="0.2">
      <c r="A4245" s="228" t="s">
        <v>1277</v>
      </c>
      <c r="B4245" s="240">
        <v>19500000000</v>
      </c>
      <c r="C4245" s="240">
        <v>819780000</v>
      </c>
      <c r="D4245" s="240">
        <v>207502434</v>
      </c>
      <c r="E4245" s="240">
        <v>207502434</v>
      </c>
      <c r="F4245" s="241">
        <f t="shared" si="266"/>
        <v>18680220000</v>
      </c>
      <c r="G4245" s="191">
        <f t="shared" si="267"/>
        <v>4.2039999999999997</v>
      </c>
      <c r="H4245" s="191">
        <f t="shared" si="264"/>
        <v>1.0641150461538462</v>
      </c>
      <c r="I4245" s="191">
        <f t="shared" si="265"/>
        <v>1.0641150461538462</v>
      </c>
    </row>
    <row r="4246" spans="1:9" s="2" customFormat="1" x14ac:dyDescent="0.2">
      <c r="A4246" s="185" t="s">
        <v>1278</v>
      </c>
      <c r="B4246" s="164">
        <v>206611190272</v>
      </c>
      <c r="C4246" s="164">
        <v>61985788478.389999</v>
      </c>
      <c r="D4246" s="164">
        <v>1768159441.6199999</v>
      </c>
      <c r="E4246" s="164">
        <v>1717004240.25</v>
      </c>
      <c r="F4246" s="165">
        <f t="shared" si="266"/>
        <v>144625401793.60999</v>
      </c>
      <c r="G4246" s="184">
        <f t="shared" si="267"/>
        <v>30.001176798210587</v>
      </c>
      <c r="H4246" s="184">
        <f t="shared" si="264"/>
        <v>0.85579074361473317</v>
      </c>
      <c r="I4246" s="184">
        <f t="shared" si="265"/>
        <v>0.83103158061748439</v>
      </c>
    </row>
    <row r="4247" spans="1:9" s="2" customFormat="1" x14ac:dyDescent="0.2">
      <c r="A4247" s="185" t="s">
        <v>1279</v>
      </c>
      <c r="B4247" s="164">
        <v>116781000000</v>
      </c>
      <c r="C4247" s="164">
        <v>53814462170</v>
      </c>
      <c r="D4247" s="164">
        <v>749012669</v>
      </c>
      <c r="E4247" s="164">
        <v>749012669</v>
      </c>
      <c r="F4247" s="165">
        <f t="shared" si="266"/>
        <v>62966537830</v>
      </c>
      <c r="G4247" s="184">
        <f t="shared" si="267"/>
        <v>46.081521968470902</v>
      </c>
      <c r="H4247" s="184">
        <f t="shared" si="264"/>
        <v>0.64138230448446232</v>
      </c>
      <c r="I4247" s="184">
        <f t="shared" si="265"/>
        <v>0.64138230448446232</v>
      </c>
    </row>
    <row r="4248" spans="1:9" s="2" customFormat="1" x14ac:dyDescent="0.2">
      <c r="A4248" s="228" t="s">
        <v>1280</v>
      </c>
      <c r="B4248" s="240">
        <v>17766640000</v>
      </c>
      <c r="C4248" s="240">
        <v>16566156084</v>
      </c>
      <c r="D4248" s="240">
        <v>2986764505</v>
      </c>
      <c r="E4248" s="240">
        <v>1955306047</v>
      </c>
      <c r="F4248" s="241">
        <f t="shared" si="266"/>
        <v>1200483916</v>
      </c>
      <c r="G4248" s="191">
        <f t="shared" si="267"/>
        <v>93.243044740029617</v>
      </c>
      <c r="H4248" s="191">
        <f t="shared" si="264"/>
        <v>16.811082483801101</v>
      </c>
      <c r="I4248" s="191">
        <f t="shared" si="265"/>
        <v>11.005491454771414</v>
      </c>
    </row>
    <row r="4249" spans="1:9" s="2" customFormat="1" x14ac:dyDescent="0.2">
      <c r="A4249" s="228" t="s">
        <v>1281</v>
      </c>
      <c r="B4249" s="240">
        <v>29575536633</v>
      </c>
      <c r="C4249" s="240">
        <v>13531482467</v>
      </c>
      <c r="D4249" s="240">
        <v>3400655833</v>
      </c>
      <c r="E4249" s="240">
        <v>600655833</v>
      </c>
      <c r="F4249" s="241">
        <f t="shared" si="266"/>
        <v>16044054166</v>
      </c>
      <c r="G4249" s="191">
        <f t="shared" si="267"/>
        <v>45.752280457023886</v>
      </c>
      <c r="H4249" s="191">
        <f t="shared" si="264"/>
        <v>11.498205003677237</v>
      </c>
      <c r="I4249" s="191">
        <f t="shared" si="265"/>
        <v>2.0309211645201257</v>
      </c>
    </row>
    <row r="4250" spans="1:9" s="2" customFormat="1" x14ac:dyDescent="0.2">
      <c r="A4250" s="228" t="s">
        <v>1282</v>
      </c>
      <c r="B4250" s="240">
        <v>3938778917</v>
      </c>
      <c r="C4250" s="240">
        <v>906912000</v>
      </c>
      <c r="D4250" s="240">
        <v>906912000</v>
      </c>
      <c r="E4250" s="240">
        <v>906912000</v>
      </c>
      <c r="F4250" s="241">
        <f t="shared" si="266"/>
        <v>3031866917</v>
      </c>
      <c r="G4250" s="191">
        <f t="shared" si="267"/>
        <v>23.025207027632721</v>
      </c>
      <c r="H4250" s="191">
        <f t="shared" si="264"/>
        <v>23.025207027632721</v>
      </c>
      <c r="I4250" s="191">
        <f t="shared" si="265"/>
        <v>23.025207027632721</v>
      </c>
    </row>
    <row r="4251" spans="1:9" s="2" customFormat="1" x14ac:dyDescent="0.2">
      <c r="A4251" s="185" t="s">
        <v>1283</v>
      </c>
      <c r="B4251" s="164">
        <v>12262921030</v>
      </c>
      <c r="C4251" s="164">
        <v>6697313667.6099997</v>
      </c>
      <c r="D4251" s="164">
        <v>3614259906.0799999</v>
      </c>
      <c r="E4251" s="164">
        <v>3511122435.6799998</v>
      </c>
      <c r="F4251" s="165">
        <f t="shared" si="266"/>
        <v>5565607362.3900003</v>
      </c>
      <c r="G4251" s="184">
        <f t="shared" si="267"/>
        <v>54.614342302504411</v>
      </c>
      <c r="H4251" s="184">
        <f t="shared" si="264"/>
        <v>29.473074948766914</v>
      </c>
      <c r="I4251" s="184">
        <f t="shared" si="265"/>
        <v>28.632023537380636</v>
      </c>
    </row>
    <row r="4252" spans="1:9" s="2" customFormat="1" x14ac:dyDescent="0.2">
      <c r="A4252" s="228" t="s">
        <v>1727</v>
      </c>
      <c r="B4252" s="240">
        <v>19387309596</v>
      </c>
      <c r="C4252" s="240">
        <v>16201001492</v>
      </c>
      <c r="D4252" s="240">
        <v>64251134</v>
      </c>
      <c r="E4252" s="240">
        <v>64251134</v>
      </c>
      <c r="F4252" s="241">
        <f t="shared" si="266"/>
        <v>3186308104</v>
      </c>
      <c r="G4252" s="191">
        <f t="shared" si="267"/>
        <v>83.564980544503186</v>
      </c>
      <c r="H4252" s="191">
        <f t="shared" si="264"/>
        <v>0.33140820123518494</v>
      </c>
      <c r="I4252" s="191">
        <f t="shared" si="265"/>
        <v>0.33140820123518494</v>
      </c>
    </row>
    <row r="4253" spans="1:9" s="2" customFormat="1" x14ac:dyDescent="0.2">
      <c r="A4253" s="185" t="s">
        <v>1728</v>
      </c>
      <c r="B4253" s="164">
        <v>29449578722</v>
      </c>
      <c r="C4253" s="164">
        <v>24746506634.400002</v>
      </c>
      <c r="D4253" s="164">
        <v>5854174459.3699999</v>
      </c>
      <c r="E4253" s="164">
        <v>5812594159.3699999</v>
      </c>
      <c r="F4253" s="165">
        <f t="shared" si="266"/>
        <v>4703072087.5999985</v>
      </c>
      <c r="G4253" s="184">
        <f t="shared" si="267"/>
        <v>84.030087044720219</v>
      </c>
      <c r="H4253" s="184">
        <f t="shared" si="264"/>
        <v>19.878635666175761</v>
      </c>
      <c r="I4253" s="184">
        <f t="shared" si="265"/>
        <v>19.737444172767614</v>
      </c>
    </row>
    <row r="4254" spans="1:9" s="2" customFormat="1" x14ac:dyDescent="0.2">
      <c r="A4254" s="228" t="s">
        <v>1729</v>
      </c>
      <c r="B4254" s="240">
        <v>59071210998</v>
      </c>
      <c r="C4254" s="240">
        <v>46769256260.400002</v>
      </c>
      <c r="D4254" s="240">
        <v>11252032480.209999</v>
      </c>
      <c r="E4254" s="240">
        <v>11030989518.209999</v>
      </c>
      <c r="F4254" s="241">
        <f t="shared" si="266"/>
        <v>12301954737.599998</v>
      </c>
      <c r="G4254" s="191">
        <f t="shared" si="267"/>
        <v>79.174365092978178</v>
      </c>
      <c r="H4254" s="191">
        <f t="shared" si="264"/>
        <v>19.048250899394908</v>
      </c>
      <c r="I4254" s="191">
        <f t="shared" si="265"/>
        <v>18.674053454877505</v>
      </c>
    </row>
    <row r="4255" spans="1:9" s="2" customFormat="1" x14ac:dyDescent="0.2">
      <c r="A4255" s="185" t="s">
        <v>1730</v>
      </c>
      <c r="B4255" s="164">
        <v>14971746119</v>
      </c>
      <c r="C4255" s="164">
        <v>14905174434</v>
      </c>
      <c r="D4255" s="164">
        <v>4446650637</v>
      </c>
      <c r="E4255" s="164">
        <v>4446335337</v>
      </c>
      <c r="F4255" s="165">
        <f t="shared" si="266"/>
        <v>66571685</v>
      </c>
      <c r="G4255" s="184">
        <f t="shared" si="267"/>
        <v>99.555351229770608</v>
      </c>
      <c r="H4255" s="184">
        <f t="shared" si="264"/>
        <v>29.700280793279994</v>
      </c>
      <c r="I4255" s="184">
        <f t="shared" si="265"/>
        <v>29.69817482649767</v>
      </c>
    </row>
    <row r="4256" spans="1:9" s="2" customFormat="1" x14ac:dyDescent="0.2">
      <c r="A4256" s="171" t="s">
        <v>1731</v>
      </c>
      <c r="B4256" s="179">
        <v>52193340000</v>
      </c>
      <c r="C4256" s="179">
        <v>24203625766.599998</v>
      </c>
      <c r="D4256" s="179">
        <v>16424356975.789999</v>
      </c>
      <c r="E4256" s="179">
        <v>16424070788.17</v>
      </c>
      <c r="F4256" s="180">
        <f t="shared" si="266"/>
        <v>27989714233.400002</v>
      </c>
      <c r="G4256" s="174">
        <f t="shared" si="267"/>
        <v>46.373015726910751</v>
      </c>
      <c r="H4256" s="174">
        <f t="shared" si="264"/>
        <v>31.468300315308429</v>
      </c>
      <c r="I4256" s="174">
        <f t="shared" si="265"/>
        <v>31.467751993204494</v>
      </c>
    </row>
    <row r="4257" spans="1:9" s="2" customFormat="1" x14ac:dyDescent="0.2">
      <c r="A4257" s="167" t="s">
        <v>109</v>
      </c>
      <c r="B4257" s="238">
        <v>34466820854</v>
      </c>
      <c r="C4257" s="238">
        <v>11401347340.699999</v>
      </c>
      <c r="D4257" s="238">
        <v>10835333237.549999</v>
      </c>
      <c r="E4257" s="238">
        <v>10835145959.93</v>
      </c>
      <c r="F4257" s="239">
        <f t="shared" si="266"/>
        <v>23065473513.300003</v>
      </c>
      <c r="G4257" s="233">
        <f t="shared" si="267"/>
        <v>33.079196334920546</v>
      </c>
      <c r="H4257" s="233">
        <f t="shared" si="264"/>
        <v>31.436996418811049</v>
      </c>
      <c r="I4257" s="233">
        <f t="shared" si="265"/>
        <v>31.436453062576387</v>
      </c>
    </row>
    <row r="4258" spans="1:9" s="2" customFormat="1" x14ac:dyDescent="0.2">
      <c r="A4258" s="171" t="s">
        <v>28</v>
      </c>
      <c r="B4258" s="179">
        <v>26537456554</v>
      </c>
      <c r="C4258" s="179">
        <v>10086416089.779999</v>
      </c>
      <c r="D4258" s="179">
        <v>10082133260.619999</v>
      </c>
      <c r="E4258" s="179">
        <v>10081945983</v>
      </c>
      <c r="F4258" s="180">
        <f t="shared" si="266"/>
        <v>16451040464.220001</v>
      </c>
      <c r="G4258" s="174">
        <f t="shared" si="267"/>
        <v>38.008224598523817</v>
      </c>
      <c r="H4258" s="174">
        <f t="shared" si="264"/>
        <v>37.99208579052884</v>
      </c>
      <c r="I4258" s="174">
        <f t="shared" si="265"/>
        <v>37.9913800800188</v>
      </c>
    </row>
    <row r="4259" spans="1:9" s="2" customFormat="1" x14ac:dyDescent="0.2">
      <c r="A4259" s="228" t="s">
        <v>110</v>
      </c>
      <c r="B4259" s="240">
        <v>16355876000</v>
      </c>
      <c r="C4259" s="240">
        <v>7107812421.7799997</v>
      </c>
      <c r="D4259" s="240">
        <v>7105357123.8199997</v>
      </c>
      <c r="E4259" s="240">
        <v>7105181705</v>
      </c>
      <c r="F4259" s="241">
        <f t="shared" si="266"/>
        <v>9248063578.2200012</v>
      </c>
      <c r="G4259" s="191">
        <f t="shared" si="267"/>
        <v>43.457240821463792</v>
      </c>
      <c r="H4259" s="191">
        <f t="shared" si="264"/>
        <v>43.442229103595551</v>
      </c>
      <c r="I4259" s="191">
        <f t="shared" si="265"/>
        <v>43.441156591062438</v>
      </c>
    </row>
    <row r="4260" spans="1:9" s="2" customFormat="1" x14ac:dyDescent="0.2">
      <c r="A4260" s="185" t="s">
        <v>111</v>
      </c>
      <c r="B4260" s="164">
        <v>5948230000</v>
      </c>
      <c r="C4260" s="164">
        <v>2063241042</v>
      </c>
      <c r="D4260" s="164">
        <v>2061413510.8</v>
      </c>
      <c r="E4260" s="164">
        <v>2061401652</v>
      </c>
      <c r="F4260" s="165">
        <f t="shared" si="266"/>
        <v>3884988958</v>
      </c>
      <c r="G4260" s="184">
        <f t="shared" si="267"/>
        <v>34.686638579880061</v>
      </c>
      <c r="H4260" s="184">
        <f t="shared" si="264"/>
        <v>34.65591463006642</v>
      </c>
      <c r="I4260" s="184">
        <f t="shared" si="265"/>
        <v>34.655715263195944</v>
      </c>
    </row>
    <row r="4261" spans="1:9" s="2" customFormat="1" x14ac:dyDescent="0.2">
      <c r="A4261" s="185" t="s">
        <v>112</v>
      </c>
      <c r="B4261" s="164">
        <v>1963209000</v>
      </c>
      <c r="C4261" s="164">
        <v>915362626</v>
      </c>
      <c r="D4261" s="164">
        <v>915362626</v>
      </c>
      <c r="E4261" s="164">
        <v>915362626</v>
      </c>
      <c r="F4261" s="165">
        <f t="shared" si="266"/>
        <v>1047846374</v>
      </c>
      <c r="G4261" s="184">
        <f t="shared" si="267"/>
        <v>46.625836882369633</v>
      </c>
      <c r="H4261" s="184">
        <f t="shared" si="264"/>
        <v>46.625836882369633</v>
      </c>
      <c r="I4261" s="184">
        <f t="shared" si="265"/>
        <v>46.625836882369633</v>
      </c>
    </row>
    <row r="4262" spans="1:9" s="2" customFormat="1" x14ac:dyDescent="0.2">
      <c r="A4262" s="185" t="s">
        <v>217</v>
      </c>
      <c r="B4262" s="164">
        <v>2270141554</v>
      </c>
      <c r="C4262" s="164">
        <v>0</v>
      </c>
      <c r="D4262" s="164">
        <v>0</v>
      </c>
      <c r="E4262" s="164">
        <v>0</v>
      </c>
      <c r="F4262" s="165">
        <f t="shared" si="266"/>
        <v>2270141554</v>
      </c>
      <c r="G4262" s="184">
        <f t="shared" si="267"/>
        <v>0</v>
      </c>
      <c r="H4262" s="184">
        <f t="shared" si="264"/>
        <v>0</v>
      </c>
      <c r="I4262" s="184">
        <f t="shared" si="265"/>
        <v>0</v>
      </c>
    </row>
    <row r="4263" spans="1:9" s="2" customFormat="1" x14ac:dyDescent="0.2">
      <c r="A4263" s="171" t="s">
        <v>29</v>
      </c>
      <c r="B4263" s="179">
        <v>1963059000</v>
      </c>
      <c r="C4263" s="179">
        <v>1243538606.9200001</v>
      </c>
      <c r="D4263" s="179">
        <v>685143106.92999995</v>
      </c>
      <c r="E4263" s="179">
        <v>685143106.92999995</v>
      </c>
      <c r="F4263" s="180">
        <f t="shared" si="266"/>
        <v>719520393.07999992</v>
      </c>
      <c r="G4263" s="174">
        <f t="shared" si="267"/>
        <v>63.346980754017082</v>
      </c>
      <c r="H4263" s="174">
        <f t="shared" si="264"/>
        <v>34.901809213579412</v>
      </c>
      <c r="I4263" s="174">
        <f t="shared" si="265"/>
        <v>34.901809213579412</v>
      </c>
    </row>
    <row r="4264" spans="1:9" s="2" customFormat="1" x14ac:dyDescent="0.2">
      <c r="A4264" s="228" t="s">
        <v>113</v>
      </c>
      <c r="B4264" s="240">
        <v>1963059000</v>
      </c>
      <c r="C4264" s="240">
        <v>1243538606.9200001</v>
      </c>
      <c r="D4264" s="240">
        <v>685143106.92999995</v>
      </c>
      <c r="E4264" s="240">
        <v>685143106.92999995</v>
      </c>
      <c r="F4264" s="241">
        <f t="shared" si="266"/>
        <v>719520393.07999992</v>
      </c>
      <c r="G4264" s="191">
        <f t="shared" si="267"/>
        <v>63.346980754017082</v>
      </c>
      <c r="H4264" s="191">
        <f t="shared" si="264"/>
        <v>34.901809213579412</v>
      </c>
      <c r="I4264" s="191">
        <f t="shared" si="265"/>
        <v>34.901809213579412</v>
      </c>
    </row>
    <row r="4265" spans="1:9" s="2" customFormat="1" x14ac:dyDescent="0.2">
      <c r="A4265" s="171" t="s">
        <v>30</v>
      </c>
      <c r="B4265" s="179">
        <v>5756431000</v>
      </c>
      <c r="C4265" s="179">
        <v>14940644</v>
      </c>
      <c r="D4265" s="179">
        <v>11604870</v>
      </c>
      <c r="E4265" s="179">
        <v>11604870</v>
      </c>
      <c r="F4265" s="180">
        <f t="shared" si="266"/>
        <v>5741490356</v>
      </c>
      <c r="G4265" s="174">
        <f t="shared" si="267"/>
        <v>0.25954700056336993</v>
      </c>
      <c r="H4265" s="174">
        <f t="shared" si="264"/>
        <v>0.20159835147854632</v>
      </c>
      <c r="I4265" s="174">
        <f t="shared" si="265"/>
        <v>0.20159835147854632</v>
      </c>
    </row>
    <row r="4266" spans="1:9" s="2" customFormat="1" x14ac:dyDescent="0.2">
      <c r="A4266" s="185" t="s">
        <v>115</v>
      </c>
      <c r="B4266" s="164">
        <v>5700781000</v>
      </c>
      <c r="C4266" s="164">
        <v>0</v>
      </c>
      <c r="D4266" s="164">
        <v>0</v>
      </c>
      <c r="E4266" s="164">
        <v>0</v>
      </c>
      <c r="F4266" s="165">
        <f t="shared" si="266"/>
        <v>5700781000</v>
      </c>
      <c r="G4266" s="184">
        <f t="shared" si="267"/>
        <v>0</v>
      </c>
      <c r="H4266" s="184">
        <f t="shared" si="264"/>
        <v>0</v>
      </c>
      <c r="I4266" s="184">
        <f t="shared" si="265"/>
        <v>0</v>
      </c>
    </row>
    <row r="4267" spans="1:9" s="2" customFormat="1" x14ac:dyDescent="0.2">
      <c r="A4267" s="228" t="s">
        <v>118</v>
      </c>
      <c r="B4267" s="240">
        <v>55650000</v>
      </c>
      <c r="C4267" s="240">
        <v>14940644</v>
      </c>
      <c r="D4267" s="240">
        <v>11604870</v>
      </c>
      <c r="E4267" s="240">
        <v>11604870</v>
      </c>
      <c r="F4267" s="241">
        <f t="shared" si="266"/>
        <v>40709356</v>
      </c>
      <c r="G4267" s="191">
        <f t="shared" si="267"/>
        <v>26.847518418688232</v>
      </c>
      <c r="H4267" s="191">
        <f t="shared" si="264"/>
        <v>20.853315363881403</v>
      </c>
      <c r="I4267" s="191">
        <f t="shared" si="265"/>
        <v>20.853315363881403</v>
      </c>
    </row>
    <row r="4268" spans="1:9" s="2" customFormat="1" x14ac:dyDescent="0.2">
      <c r="A4268" s="167" t="s">
        <v>127</v>
      </c>
      <c r="B4268" s="238">
        <v>209874300</v>
      </c>
      <c r="C4268" s="238">
        <v>56452000</v>
      </c>
      <c r="D4268" s="238">
        <v>56452000</v>
      </c>
      <c r="E4268" s="238">
        <v>56452000</v>
      </c>
      <c r="F4268" s="239">
        <f t="shared" si="266"/>
        <v>153422300</v>
      </c>
      <c r="G4268" s="233">
        <f t="shared" si="267"/>
        <v>26.898005139266694</v>
      </c>
      <c r="H4268" s="233">
        <f t="shared" si="264"/>
        <v>26.898005139266694</v>
      </c>
      <c r="I4268" s="233">
        <f t="shared" si="265"/>
        <v>26.898005139266694</v>
      </c>
    </row>
    <row r="4269" spans="1:9" s="2" customFormat="1" x14ac:dyDescent="0.2">
      <c r="A4269" s="228" t="s">
        <v>128</v>
      </c>
      <c r="B4269" s="240">
        <v>81941000</v>
      </c>
      <c r="C4269" s="240">
        <v>56452000</v>
      </c>
      <c r="D4269" s="240">
        <v>56452000</v>
      </c>
      <c r="E4269" s="240">
        <v>56452000</v>
      </c>
      <c r="F4269" s="241">
        <f t="shared" si="266"/>
        <v>25489000</v>
      </c>
      <c r="G4269" s="191">
        <f t="shared" si="267"/>
        <v>68.893472132387927</v>
      </c>
      <c r="H4269" s="191">
        <f t="shared" si="264"/>
        <v>68.893472132387927</v>
      </c>
      <c r="I4269" s="191">
        <f t="shared" si="265"/>
        <v>68.893472132387927</v>
      </c>
    </row>
    <row r="4270" spans="1:9" s="2" customFormat="1" x14ac:dyDescent="0.2">
      <c r="A4270" s="185" t="s">
        <v>130</v>
      </c>
      <c r="B4270" s="164">
        <v>127933300</v>
      </c>
      <c r="C4270" s="164">
        <v>0</v>
      </c>
      <c r="D4270" s="164">
        <v>0</v>
      </c>
      <c r="E4270" s="164">
        <v>0</v>
      </c>
      <c r="F4270" s="165">
        <f t="shared" si="266"/>
        <v>127933300</v>
      </c>
      <c r="G4270" s="184">
        <f t="shared" si="267"/>
        <v>0</v>
      </c>
      <c r="H4270" s="184">
        <f t="shared" si="264"/>
        <v>0</v>
      </c>
      <c r="I4270" s="184">
        <f t="shared" si="265"/>
        <v>0</v>
      </c>
    </row>
    <row r="4271" spans="1:9" s="2" customFormat="1" x14ac:dyDescent="0.2">
      <c r="A4271" s="167" t="s">
        <v>131</v>
      </c>
      <c r="B4271" s="238">
        <v>17726519146</v>
      </c>
      <c r="C4271" s="238">
        <v>12802278425.9</v>
      </c>
      <c r="D4271" s="238">
        <v>5589023738.2399998</v>
      </c>
      <c r="E4271" s="238">
        <v>5588924828.2399998</v>
      </c>
      <c r="F4271" s="239">
        <f t="shared" si="266"/>
        <v>4924240720.1000004</v>
      </c>
      <c r="G4271" s="233">
        <f t="shared" si="267"/>
        <v>72.221050960187199</v>
      </c>
      <c r="H4271" s="233">
        <f t="shared" si="264"/>
        <v>31.529166511526697</v>
      </c>
      <c r="I4271" s="233">
        <f t="shared" si="265"/>
        <v>31.528608533961073</v>
      </c>
    </row>
    <row r="4272" spans="1:9" s="2" customFormat="1" x14ac:dyDescent="0.2">
      <c r="A4272" s="171" t="s">
        <v>1659</v>
      </c>
      <c r="B4272" s="179">
        <v>17726519146</v>
      </c>
      <c r="C4272" s="179">
        <v>12802278425.9</v>
      </c>
      <c r="D4272" s="179">
        <v>5589023738.2399998</v>
      </c>
      <c r="E4272" s="179">
        <v>5588924828.2399998</v>
      </c>
      <c r="F4272" s="180">
        <f t="shared" si="266"/>
        <v>4924240720.1000004</v>
      </c>
      <c r="G4272" s="174">
        <f t="shared" si="267"/>
        <v>72.221050960187199</v>
      </c>
      <c r="H4272" s="174">
        <f t="shared" si="264"/>
        <v>31.529166511526697</v>
      </c>
      <c r="I4272" s="174">
        <f t="shared" si="265"/>
        <v>31.528608533961073</v>
      </c>
    </row>
    <row r="4273" spans="1:9" s="2" customFormat="1" x14ac:dyDescent="0.2">
      <c r="A4273" s="228" t="s">
        <v>1732</v>
      </c>
      <c r="B4273" s="240">
        <v>11704514655</v>
      </c>
      <c r="C4273" s="240">
        <v>8750197876.6399994</v>
      </c>
      <c r="D4273" s="240">
        <v>2950002343.5100002</v>
      </c>
      <c r="E4273" s="240">
        <v>2949924367.5100002</v>
      </c>
      <c r="F4273" s="241">
        <f t="shared" si="266"/>
        <v>2954316778.3600006</v>
      </c>
      <c r="G4273" s="191">
        <f t="shared" si="267"/>
        <v>74.759168872517407</v>
      </c>
      <c r="H4273" s="191">
        <f t="shared" si="264"/>
        <v>25.203969839533684</v>
      </c>
      <c r="I4273" s="191">
        <f t="shared" si="265"/>
        <v>25.203303635062181</v>
      </c>
    </row>
    <row r="4274" spans="1:9" s="2" customFormat="1" x14ac:dyDescent="0.2">
      <c r="A4274" s="185" t="s">
        <v>1284</v>
      </c>
      <c r="B4274" s="164">
        <v>6022004491</v>
      </c>
      <c r="C4274" s="164">
        <v>4052080549.2600002</v>
      </c>
      <c r="D4274" s="164">
        <v>2639021394.73</v>
      </c>
      <c r="E4274" s="164">
        <v>2639000460.73</v>
      </c>
      <c r="F4274" s="165">
        <f t="shared" si="266"/>
        <v>1969923941.7399998</v>
      </c>
      <c r="G4274" s="184">
        <f t="shared" si="267"/>
        <v>67.287903144474754</v>
      </c>
      <c r="H4274" s="184">
        <f t="shared" si="264"/>
        <v>43.822972876789905</v>
      </c>
      <c r="I4274" s="184">
        <f t="shared" si="265"/>
        <v>43.822625251675525</v>
      </c>
    </row>
    <row r="4275" spans="1:9" s="2" customFormat="1" x14ac:dyDescent="0.2">
      <c r="A4275" s="171" t="s">
        <v>1733</v>
      </c>
      <c r="B4275" s="179">
        <v>47301000000</v>
      </c>
      <c r="C4275" s="179">
        <v>34708571689.410004</v>
      </c>
      <c r="D4275" s="179">
        <v>9650474736.8299999</v>
      </c>
      <c r="E4275" s="179">
        <v>9637622560.5699997</v>
      </c>
      <c r="F4275" s="180">
        <f t="shared" si="266"/>
        <v>12592428310.589996</v>
      </c>
      <c r="G4275" s="174">
        <f t="shared" si="267"/>
        <v>73.378092829771049</v>
      </c>
      <c r="H4275" s="174">
        <f t="shared" si="264"/>
        <v>20.40226366637069</v>
      </c>
      <c r="I4275" s="174">
        <f t="shared" si="265"/>
        <v>20.375092620811401</v>
      </c>
    </row>
    <row r="4276" spans="1:9" s="2" customFormat="1" x14ac:dyDescent="0.2">
      <c r="A4276" s="171" t="s">
        <v>109</v>
      </c>
      <c r="B4276" s="179">
        <v>20197057368</v>
      </c>
      <c r="C4276" s="179">
        <v>17475656059.960003</v>
      </c>
      <c r="D4276" s="179">
        <v>5690399733.4700003</v>
      </c>
      <c r="E4276" s="179">
        <v>5690143456.8699999</v>
      </c>
      <c r="F4276" s="180">
        <f t="shared" si="266"/>
        <v>2721401308.0399971</v>
      </c>
      <c r="G4276" s="174">
        <f t="shared" si="267"/>
        <v>86.525753437964909</v>
      </c>
      <c r="H4276" s="174">
        <f t="shared" si="264"/>
        <v>28.174400011784929</v>
      </c>
      <c r="I4276" s="174">
        <f t="shared" si="265"/>
        <v>28.173131130901286</v>
      </c>
    </row>
    <row r="4277" spans="1:9" s="2" customFormat="1" x14ac:dyDescent="0.2">
      <c r="A4277" s="171" t="s">
        <v>28</v>
      </c>
      <c r="B4277" s="179">
        <v>16149463000</v>
      </c>
      <c r="C4277" s="179">
        <v>14649528000</v>
      </c>
      <c r="D4277" s="179">
        <v>5067689419</v>
      </c>
      <c r="E4277" s="179">
        <v>5067689419</v>
      </c>
      <c r="F4277" s="180">
        <f t="shared" si="266"/>
        <v>1499935000</v>
      </c>
      <c r="G4277" s="174">
        <f t="shared" si="267"/>
        <v>90.712167952581453</v>
      </c>
      <c r="H4277" s="174">
        <f t="shared" si="264"/>
        <v>31.37992525819589</v>
      </c>
      <c r="I4277" s="174">
        <f t="shared" si="265"/>
        <v>31.37992525819589</v>
      </c>
    </row>
    <row r="4278" spans="1:9" s="2" customFormat="1" x14ac:dyDescent="0.2">
      <c r="A4278" s="228" t="s">
        <v>110</v>
      </c>
      <c r="B4278" s="240">
        <v>10057287000</v>
      </c>
      <c r="C4278" s="240">
        <v>10057287000</v>
      </c>
      <c r="D4278" s="240">
        <v>3404232029</v>
      </c>
      <c r="E4278" s="240">
        <v>3404232029</v>
      </c>
      <c r="F4278" s="241">
        <f t="shared" si="266"/>
        <v>0</v>
      </c>
      <c r="G4278" s="191">
        <f t="shared" si="267"/>
        <v>100</v>
      </c>
      <c r="H4278" s="191">
        <f t="shared" si="264"/>
        <v>33.848412887093701</v>
      </c>
      <c r="I4278" s="191">
        <f t="shared" si="265"/>
        <v>33.848412887093701</v>
      </c>
    </row>
    <row r="4279" spans="1:9" s="2" customFormat="1" x14ac:dyDescent="0.2">
      <c r="A4279" s="185" t="s">
        <v>111</v>
      </c>
      <c r="B4279" s="164">
        <v>3672306000</v>
      </c>
      <c r="C4279" s="164">
        <v>3672306000</v>
      </c>
      <c r="D4279" s="164">
        <v>1324628918</v>
      </c>
      <c r="E4279" s="164">
        <v>1324628918</v>
      </c>
      <c r="F4279" s="165">
        <f t="shared" si="266"/>
        <v>0</v>
      </c>
      <c r="G4279" s="184">
        <f t="shared" si="267"/>
        <v>100</v>
      </c>
      <c r="H4279" s="184">
        <f t="shared" si="264"/>
        <v>36.070766379490159</v>
      </c>
      <c r="I4279" s="184">
        <f t="shared" si="265"/>
        <v>36.070766379490159</v>
      </c>
    </row>
    <row r="4280" spans="1:9" s="2" customFormat="1" x14ac:dyDescent="0.2">
      <c r="A4280" s="185" t="s">
        <v>112</v>
      </c>
      <c r="B4280" s="164">
        <v>919935000</v>
      </c>
      <c r="C4280" s="164">
        <v>919935000</v>
      </c>
      <c r="D4280" s="164">
        <v>338828472</v>
      </c>
      <c r="E4280" s="164">
        <v>338828472</v>
      </c>
      <c r="F4280" s="165">
        <f t="shared" si="266"/>
        <v>0</v>
      </c>
      <c r="G4280" s="184">
        <f t="shared" si="267"/>
        <v>100</v>
      </c>
      <c r="H4280" s="184">
        <f t="shared" si="264"/>
        <v>36.831783984738053</v>
      </c>
      <c r="I4280" s="184">
        <f t="shared" si="265"/>
        <v>36.831783984738053</v>
      </c>
    </row>
    <row r="4281" spans="1:9" s="2" customFormat="1" x14ac:dyDescent="0.2">
      <c r="A4281" s="185" t="s">
        <v>217</v>
      </c>
      <c r="B4281" s="164">
        <v>1499935000</v>
      </c>
      <c r="C4281" s="164">
        <v>0</v>
      </c>
      <c r="D4281" s="164">
        <v>0</v>
      </c>
      <c r="E4281" s="164">
        <v>0</v>
      </c>
      <c r="F4281" s="165">
        <f t="shared" si="266"/>
        <v>1499935000</v>
      </c>
      <c r="G4281" s="184">
        <f t="shared" si="267"/>
        <v>0</v>
      </c>
      <c r="H4281" s="184">
        <f t="shared" si="264"/>
        <v>0</v>
      </c>
      <c r="I4281" s="184">
        <f t="shared" si="265"/>
        <v>0</v>
      </c>
    </row>
    <row r="4282" spans="1:9" s="2" customFormat="1" x14ac:dyDescent="0.2">
      <c r="A4282" s="171" t="s">
        <v>29</v>
      </c>
      <c r="B4282" s="179">
        <v>3598705000</v>
      </c>
      <c r="C4282" s="179">
        <v>2691528671.6300001</v>
      </c>
      <c r="D4282" s="179">
        <v>543016032.13999999</v>
      </c>
      <c r="E4282" s="179">
        <v>542759755.53999996</v>
      </c>
      <c r="F4282" s="180">
        <f t="shared" si="266"/>
        <v>907176328.36999989</v>
      </c>
      <c r="G4282" s="174">
        <f t="shared" si="267"/>
        <v>74.791589519841168</v>
      </c>
      <c r="H4282" s="174">
        <f t="shared" si="264"/>
        <v>15.089206593482931</v>
      </c>
      <c r="I4282" s="174">
        <f t="shared" si="265"/>
        <v>15.082085237328426</v>
      </c>
    </row>
    <row r="4283" spans="1:9" s="2" customFormat="1" x14ac:dyDescent="0.2">
      <c r="A4283" s="185" t="s">
        <v>113</v>
      </c>
      <c r="B4283" s="164">
        <v>3598705000</v>
      </c>
      <c r="C4283" s="164">
        <v>2691528671.6300001</v>
      </c>
      <c r="D4283" s="164">
        <v>543016032.13999999</v>
      </c>
      <c r="E4283" s="164">
        <v>542759755.53999996</v>
      </c>
      <c r="F4283" s="165">
        <f t="shared" si="266"/>
        <v>907176328.36999989</v>
      </c>
      <c r="G4283" s="184">
        <f t="shared" si="267"/>
        <v>74.791589519841168</v>
      </c>
      <c r="H4283" s="184">
        <f t="shared" si="264"/>
        <v>15.089206593482931</v>
      </c>
      <c r="I4283" s="184">
        <f t="shared" si="265"/>
        <v>15.082085237328426</v>
      </c>
    </row>
    <row r="4284" spans="1:9" s="2" customFormat="1" x14ac:dyDescent="0.2">
      <c r="A4284" s="171" t="s">
        <v>30</v>
      </c>
      <c r="B4284" s="179">
        <v>358392368</v>
      </c>
      <c r="C4284" s="179">
        <v>62336333.329999998</v>
      </c>
      <c r="D4284" s="179">
        <v>7431227.3300000001</v>
      </c>
      <c r="E4284" s="179">
        <v>7431227.3300000001</v>
      </c>
      <c r="F4284" s="180">
        <f t="shared" si="266"/>
        <v>296056034.67000002</v>
      </c>
      <c r="G4284" s="174">
        <f t="shared" si="267"/>
        <v>17.393320532428302</v>
      </c>
      <c r="H4284" s="174">
        <f t="shared" si="264"/>
        <v>2.0734892797717164</v>
      </c>
      <c r="I4284" s="174">
        <f t="shared" si="265"/>
        <v>2.0734892797717164</v>
      </c>
    </row>
    <row r="4285" spans="1:9" s="2" customFormat="1" x14ac:dyDescent="0.2">
      <c r="A4285" s="185" t="s">
        <v>115</v>
      </c>
      <c r="B4285" s="164">
        <v>183929368</v>
      </c>
      <c r="C4285" s="164">
        <v>0</v>
      </c>
      <c r="D4285" s="164">
        <v>0</v>
      </c>
      <c r="E4285" s="164">
        <v>0</v>
      </c>
      <c r="F4285" s="165">
        <f t="shared" si="266"/>
        <v>183929368</v>
      </c>
      <c r="G4285" s="184">
        <f t="shared" si="267"/>
        <v>0</v>
      </c>
      <c r="H4285" s="184">
        <f t="shared" si="264"/>
        <v>0</v>
      </c>
      <c r="I4285" s="184">
        <f t="shared" si="265"/>
        <v>0</v>
      </c>
    </row>
    <row r="4286" spans="1:9" s="2" customFormat="1" x14ac:dyDescent="0.2">
      <c r="A4286" s="185" t="s">
        <v>118</v>
      </c>
      <c r="B4286" s="164">
        <v>61903000</v>
      </c>
      <c r="C4286" s="164">
        <v>61903000</v>
      </c>
      <c r="D4286" s="164">
        <v>6997894</v>
      </c>
      <c r="E4286" s="164">
        <v>6997894</v>
      </c>
      <c r="F4286" s="165">
        <f t="shared" si="266"/>
        <v>0</v>
      </c>
      <c r="G4286" s="184">
        <f t="shared" si="267"/>
        <v>100</v>
      </c>
      <c r="H4286" s="184">
        <f t="shared" si="264"/>
        <v>11.304612054343085</v>
      </c>
      <c r="I4286" s="184">
        <f t="shared" si="265"/>
        <v>11.304612054343085</v>
      </c>
    </row>
    <row r="4287" spans="1:9" s="2" customFormat="1" x14ac:dyDescent="0.2">
      <c r="A4287" s="185" t="s">
        <v>124</v>
      </c>
      <c r="B4287" s="164">
        <v>112560000</v>
      </c>
      <c r="C4287" s="164">
        <v>433333.33</v>
      </c>
      <c r="D4287" s="164">
        <v>433333.33</v>
      </c>
      <c r="E4287" s="164">
        <v>433333.33</v>
      </c>
      <c r="F4287" s="165">
        <f t="shared" si="266"/>
        <v>112126666.67</v>
      </c>
      <c r="G4287" s="184">
        <f t="shared" si="267"/>
        <v>0.38497985963041931</v>
      </c>
      <c r="H4287" s="184">
        <f t="shared" si="264"/>
        <v>0.38497985963041931</v>
      </c>
      <c r="I4287" s="184">
        <f t="shared" si="265"/>
        <v>0.38497985963041931</v>
      </c>
    </row>
    <row r="4288" spans="1:9" s="2" customFormat="1" x14ac:dyDescent="0.2">
      <c r="A4288" s="167" t="s">
        <v>127</v>
      </c>
      <c r="B4288" s="238">
        <v>90497000</v>
      </c>
      <c r="C4288" s="238">
        <v>72263055</v>
      </c>
      <c r="D4288" s="238">
        <v>72263055</v>
      </c>
      <c r="E4288" s="238">
        <v>72263055</v>
      </c>
      <c r="F4288" s="239">
        <f t="shared" si="266"/>
        <v>18233945</v>
      </c>
      <c r="G4288" s="233">
        <f t="shared" si="267"/>
        <v>79.851326563311488</v>
      </c>
      <c r="H4288" s="233">
        <f t="shared" si="264"/>
        <v>79.851326563311488</v>
      </c>
      <c r="I4288" s="233">
        <f t="shared" si="265"/>
        <v>79.851326563311488</v>
      </c>
    </row>
    <row r="4289" spans="1:9" s="2" customFormat="1" x14ac:dyDescent="0.2">
      <c r="A4289" s="185" t="s">
        <v>128</v>
      </c>
      <c r="B4289" s="164">
        <v>90497000</v>
      </c>
      <c r="C4289" s="164">
        <v>72263055</v>
      </c>
      <c r="D4289" s="164">
        <v>72263055</v>
      </c>
      <c r="E4289" s="164">
        <v>72263055</v>
      </c>
      <c r="F4289" s="165">
        <f t="shared" si="266"/>
        <v>18233945</v>
      </c>
      <c r="G4289" s="184">
        <f t="shared" si="267"/>
        <v>79.851326563311488</v>
      </c>
      <c r="H4289" s="184">
        <f t="shared" si="264"/>
        <v>79.851326563311488</v>
      </c>
      <c r="I4289" s="184">
        <f t="shared" si="265"/>
        <v>79.851326563311488</v>
      </c>
    </row>
    <row r="4290" spans="1:9" s="2" customFormat="1" x14ac:dyDescent="0.2">
      <c r="A4290" s="167" t="s">
        <v>131</v>
      </c>
      <c r="B4290" s="238">
        <v>27103942632</v>
      </c>
      <c r="C4290" s="238">
        <v>17232915629.450001</v>
      </c>
      <c r="D4290" s="238">
        <v>3960075003.3599997</v>
      </c>
      <c r="E4290" s="238">
        <v>3947479103.6999998</v>
      </c>
      <c r="F4290" s="239">
        <f t="shared" si="266"/>
        <v>9871027002.5499992</v>
      </c>
      <c r="G4290" s="233">
        <f t="shared" si="267"/>
        <v>63.580844541428924</v>
      </c>
      <c r="H4290" s="233">
        <f t="shared" si="264"/>
        <v>14.610697259536613</v>
      </c>
      <c r="I4290" s="233">
        <f t="shared" si="265"/>
        <v>14.564224686040502</v>
      </c>
    </row>
    <row r="4291" spans="1:9" s="2" customFormat="1" x14ac:dyDescent="0.2">
      <c r="A4291" s="167" t="s">
        <v>1659</v>
      </c>
      <c r="B4291" s="238">
        <v>27103942632</v>
      </c>
      <c r="C4291" s="238">
        <v>17232915629.450001</v>
      </c>
      <c r="D4291" s="238">
        <v>3960075003.3599997</v>
      </c>
      <c r="E4291" s="238">
        <v>3947479103.6999998</v>
      </c>
      <c r="F4291" s="239">
        <f t="shared" si="266"/>
        <v>9871027002.5499992</v>
      </c>
      <c r="G4291" s="233">
        <f t="shared" si="267"/>
        <v>63.580844541428924</v>
      </c>
      <c r="H4291" s="233">
        <f t="shared" si="264"/>
        <v>14.610697259536613</v>
      </c>
      <c r="I4291" s="233">
        <f t="shared" si="265"/>
        <v>14.564224686040502</v>
      </c>
    </row>
    <row r="4292" spans="1:9" s="2" customFormat="1" x14ac:dyDescent="0.2">
      <c r="A4292" s="185" t="s">
        <v>1285</v>
      </c>
      <c r="B4292" s="164">
        <v>16224489129</v>
      </c>
      <c r="C4292" s="164">
        <v>10710553923.450001</v>
      </c>
      <c r="D4292" s="164">
        <v>2248781605.1599998</v>
      </c>
      <c r="E4292" s="164">
        <v>2236185705.5</v>
      </c>
      <c r="F4292" s="165">
        <f t="shared" si="266"/>
        <v>5513935205.5499992</v>
      </c>
      <c r="G4292" s="184">
        <f t="shared" si="267"/>
        <v>66.014737587673736</v>
      </c>
      <c r="H4292" s="184">
        <f t="shared" si="264"/>
        <v>13.860415494627066</v>
      </c>
      <c r="I4292" s="184">
        <f t="shared" si="265"/>
        <v>13.782780386613183</v>
      </c>
    </row>
    <row r="4293" spans="1:9" s="2" customFormat="1" x14ac:dyDescent="0.2">
      <c r="A4293" s="185" t="s">
        <v>1286</v>
      </c>
      <c r="B4293" s="164">
        <v>10879453503</v>
      </c>
      <c r="C4293" s="164">
        <v>6522361706</v>
      </c>
      <c r="D4293" s="164">
        <v>1711293398.2</v>
      </c>
      <c r="E4293" s="164">
        <v>1711293398.2</v>
      </c>
      <c r="F4293" s="165">
        <f t="shared" si="266"/>
        <v>4357091797</v>
      </c>
      <c r="G4293" s="184">
        <f t="shared" si="267"/>
        <v>59.951188763309339</v>
      </c>
      <c r="H4293" s="184">
        <f t="shared" si="264"/>
        <v>15.729589705292755</v>
      </c>
      <c r="I4293" s="184">
        <f t="shared" si="265"/>
        <v>15.729589705292755</v>
      </c>
    </row>
    <row r="4294" spans="1:9" s="2" customFormat="1" x14ac:dyDescent="0.2">
      <c r="A4294" s="167" t="s">
        <v>1287</v>
      </c>
      <c r="B4294" s="238">
        <v>179913992000</v>
      </c>
      <c r="C4294" s="238">
        <v>17718784498.439999</v>
      </c>
      <c r="D4294" s="238">
        <v>7861573414.9299994</v>
      </c>
      <c r="E4294" s="238">
        <v>7234746309.4399996</v>
      </c>
      <c r="F4294" s="239">
        <f t="shared" si="266"/>
        <v>162195207501.56</v>
      </c>
      <c r="G4294" s="233">
        <f t="shared" si="267"/>
        <v>9.8484749860033105</v>
      </c>
      <c r="H4294" s="233">
        <f t="shared" si="264"/>
        <v>4.3696286917640066</v>
      </c>
      <c r="I4294" s="233">
        <f t="shared" si="265"/>
        <v>4.0212249358793617</v>
      </c>
    </row>
    <row r="4295" spans="1:9" s="2" customFormat="1" x14ac:dyDescent="0.2">
      <c r="A4295" s="167" t="s">
        <v>109</v>
      </c>
      <c r="B4295" s="238">
        <v>23190260527</v>
      </c>
      <c r="C4295" s="238">
        <v>8459649207.1599998</v>
      </c>
      <c r="D4295" s="238">
        <v>7038097759.7299995</v>
      </c>
      <c r="E4295" s="238">
        <v>6411270654.2399998</v>
      </c>
      <c r="F4295" s="239">
        <f t="shared" si="266"/>
        <v>14730611319.84</v>
      </c>
      <c r="G4295" s="233">
        <f t="shared" si="267"/>
        <v>36.47931939923911</v>
      </c>
      <c r="H4295" s="233">
        <f t="shared" ref="H4295:H4358" si="268">IFERROR(IF(D4295&gt;0,+D4295/B4295*100,0),0)</f>
        <v>30.349369087663636</v>
      </c>
      <c r="I4295" s="233">
        <f t="shared" ref="I4295:I4358" si="269">IFERROR(IF(E4295&gt;0,+E4295/B4295*100,0),0)</f>
        <v>27.646393393362157</v>
      </c>
    </row>
    <row r="4296" spans="1:9" s="2" customFormat="1" x14ac:dyDescent="0.2">
      <c r="A4296" s="167" t="s">
        <v>29</v>
      </c>
      <c r="B4296" s="238">
        <v>20253509110</v>
      </c>
      <c r="C4296" s="238">
        <v>7740683791.1700001</v>
      </c>
      <c r="D4296" s="238">
        <v>6346871643.7399998</v>
      </c>
      <c r="E4296" s="238">
        <v>6316399100.25</v>
      </c>
      <c r="F4296" s="239">
        <f t="shared" si="266"/>
        <v>12512825318.83</v>
      </c>
      <c r="G4296" s="233">
        <f t="shared" si="267"/>
        <v>38.218976025977156</v>
      </c>
      <c r="H4296" s="233">
        <f t="shared" si="268"/>
        <v>31.337145623847896</v>
      </c>
      <c r="I4296" s="233">
        <f t="shared" si="269"/>
        <v>31.186689999963175</v>
      </c>
    </row>
    <row r="4297" spans="1:9" s="2" customFormat="1" x14ac:dyDescent="0.2">
      <c r="A4297" s="185" t="s">
        <v>113</v>
      </c>
      <c r="B4297" s="164">
        <v>20253509110</v>
      </c>
      <c r="C4297" s="164">
        <v>7740683791.1700001</v>
      </c>
      <c r="D4297" s="164">
        <v>6346871643.7399998</v>
      </c>
      <c r="E4297" s="164">
        <v>6316399100.25</v>
      </c>
      <c r="F4297" s="165">
        <f t="shared" ref="F4297:F4360" si="270">+B4297-C4297</f>
        <v>12512825318.83</v>
      </c>
      <c r="G4297" s="184">
        <f t="shared" ref="G4297:G4360" si="271">IFERROR(IF(C4297&gt;0,+C4297/B4297*100,0),0)</f>
        <v>38.218976025977156</v>
      </c>
      <c r="H4297" s="184">
        <f t="shared" si="268"/>
        <v>31.337145623847896</v>
      </c>
      <c r="I4297" s="184">
        <f t="shared" si="269"/>
        <v>31.186689999963175</v>
      </c>
    </row>
    <row r="4298" spans="1:9" s="2" customFormat="1" x14ac:dyDescent="0.2">
      <c r="A4298" s="167" t="s">
        <v>30</v>
      </c>
      <c r="B4298" s="238">
        <v>1600000000</v>
      </c>
      <c r="C4298" s="238">
        <v>0</v>
      </c>
      <c r="D4298" s="238">
        <v>0</v>
      </c>
      <c r="E4298" s="238">
        <v>0</v>
      </c>
      <c r="F4298" s="239">
        <f t="shared" si="270"/>
        <v>1600000000</v>
      </c>
      <c r="G4298" s="233">
        <f t="shared" si="271"/>
        <v>0</v>
      </c>
      <c r="H4298" s="233">
        <f t="shared" si="268"/>
        <v>0</v>
      </c>
      <c r="I4298" s="233">
        <f t="shared" si="269"/>
        <v>0</v>
      </c>
    </row>
    <row r="4299" spans="1:9" s="2" customFormat="1" x14ac:dyDescent="0.2">
      <c r="A4299" s="185" t="s">
        <v>124</v>
      </c>
      <c r="B4299" s="164">
        <v>1600000000</v>
      </c>
      <c r="C4299" s="164">
        <v>0</v>
      </c>
      <c r="D4299" s="164">
        <v>0</v>
      </c>
      <c r="E4299" s="164">
        <v>0</v>
      </c>
      <c r="F4299" s="165">
        <f t="shared" si="270"/>
        <v>1600000000</v>
      </c>
      <c r="G4299" s="184">
        <f t="shared" si="271"/>
        <v>0</v>
      </c>
      <c r="H4299" s="184">
        <f t="shared" si="268"/>
        <v>0</v>
      </c>
      <c r="I4299" s="184">
        <f t="shared" si="269"/>
        <v>0</v>
      </c>
    </row>
    <row r="4300" spans="1:9" s="2" customFormat="1" x14ac:dyDescent="0.2">
      <c r="A4300" s="167" t="s">
        <v>31</v>
      </c>
      <c r="B4300" s="238">
        <v>1086654417</v>
      </c>
      <c r="C4300" s="238">
        <v>718965415.99000001</v>
      </c>
      <c r="D4300" s="238">
        <v>691226115.99000001</v>
      </c>
      <c r="E4300" s="238">
        <v>94871553.989999995</v>
      </c>
      <c r="F4300" s="239">
        <f t="shared" si="270"/>
        <v>367689001.00999999</v>
      </c>
      <c r="G4300" s="233">
        <f t="shared" si="271"/>
        <v>66.163207432119606</v>
      </c>
      <c r="H4300" s="233">
        <f t="shared" si="268"/>
        <v>63.610482336998587</v>
      </c>
      <c r="I4300" s="233">
        <f t="shared" si="269"/>
        <v>8.7306095209108232</v>
      </c>
    </row>
    <row r="4301" spans="1:9" s="2" customFormat="1" x14ac:dyDescent="0.2">
      <c r="A4301" s="185" t="s">
        <v>430</v>
      </c>
      <c r="B4301" s="164">
        <v>1086654417</v>
      </c>
      <c r="C4301" s="164">
        <v>718965415.99000001</v>
      </c>
      <c r="D4301" s="164">
        <v>691226115.99000001</v>
      </c>
      <c r="E4301" s="164">
        <v>94871553.989999995</v>
      </c>
      <c r="F4301" s="165">
        <f t="shared" si="270"/>
        <v>367689001.00999999</v>
      </c>
      <c r="G4301" s="184">
        <f t="shared" si="271"/>
        <v>66.163207432119606</v>
      </c>
      <c r="H4301" s="184">
        <f t="shared" si="268"/>
        <v>63.610482336998587</v>
      </c>
      <c r="I4301" s="184">
        <f t="shared" si="269"/>
        <v>8.7306095209108232</v>
      </c>
    </row>
    <row r="4302" spans="1:9" s="2" customFormat="1" x14ac:dyDescent="0.2">
      <c r="A4302" s="167" t="s">
        <v>127</v>
      </c>
      <c r="B4302" s="238">
        <v>250097000</v>
      </c>
      <c r="C4302" s="238">
        <v>0</v>
      </c>
      <c r="D4302" s="238">
        <v>0</v>
      </c>
      <c r="E4302" s="238">
        <v>0</v>
      </c>
      <c r="F4302" s="239">
        <f t="shared" si="270"/>
        <v>250097000</v>
      </c>
      <c r="G4302" s="233">
        <f t="shared" si="271"/>
        <v>0</v>
      </c>
      <c r="H4302" s="233">
        <f t="shared" si="268"/>
        <v>0</v>
      </c>
      <c r="I4302" s="233">
        <f t="shared" si="269"/>
        <v>0</v>
      </c>
    </row>
    <row r="4303" spans="1:9" s="2" customFormat="1" x14ac:dyDescent="0.2">
      <c r="A4303" s="185" t="s">
        <v>130</v>
      </c>
      <c r="B4303" s="164">
        <v>250097000</v>
      </c>
      <c r="C4303" s="164">
        <v>0</v>
      </c>
      <c r="D4303" s="164">
        <v>0</v>
      </c>
      <c r="E4303" s="164">
        <v>0</v>
      </c>
      <c r="F4303" s="165">
        <f t="shared" si="270"/>
        <v>250097000</v>
      </c>
      <c r="G4303" s="184">
        <f t="shared" si="271"/>
        <v>0</v>
      </c>
      <c r="H4303" s="184">
        <f t="shared" si="268"/>
        <v>0</v>
      </c>
      <c r="I4303" s="184">
        <f t="shared" si="269"/>
        <v>0</v>
      </c>
    </row>
    <row r="4304" spans="1:9" s="2" customFormat="1" x14ac:dyDescent="0.2">
      <c r="A4304" s="167" t="s">
        <v>131</v>
      </c>
      <c r="B4304" s="238">
        <v>156723731473</v>
      </c>
      <c r="C4304" s="238">
        <v>9259135291.2799988</v>
      </c>
      <c r="D4304" s="238">
        <v>823475655.20000005</v>
      </c>
      <c r="E4304" s="238">
        <v>823475655.20000005</v>
      </c>
      <c r="F4304" s="239">
        <f t="shared" si="270"/>
        <v>147464596181.72</v>
      </c>
      <c r="G4304" s="233">
        <f t="shared" si="271"/>
        <v>5.9079344297485292</v>
      </c>
      <c r="H4304" s="233">
        <f t="shared" si="268"/>
        <v>0.52543137370479631</v>
      </c>
      <c r="I4304" s="233">
        <f t="shared" si="269"/>
        <v>0.52543137370479631</v>
      </c>
    </row>
    <row r="4305" spans="1:9" s="2" customFormat="1" x14ac:dyDescent="0.2">
      <c r="A4305" s="167" t="s">
        <v>1659</v>
      </c>
      <c r="B4305" s="238">
        <v>156723731473</v>
      </c>
      <c r="C4305" s="238">
        <v>9259135291.2799988</v>
      </c>
      <c r="D4305" s="238">
        <v>823475655.20000005</v>
      </c>
      <c r="E4305" s="238">
        <v>823475655.20000005</v>
      </c>
      <c r="F4305" s="239">
        <f t="shared" si="270"/>
        <v>147464596181.72</v>
      </c>
      <c r="G4305" s="233">
        <f t="shared" si="271"/>
        <v>5.9079344297485292</v>
      </c>
      <c r="H4305" s="233">
        <f t="shared" si="268"/>
        <v>0.52543137370479631</v>
      </c>
      <c r="I4305" s="233">
        <f t="shared" si="269"/>
        <v>0.52543137370479631</v>
      </c>
    </row>
    <row r="4306" spans="1:9" s="2" customFormat="1" x14ac:dyDescent="0.2">
      <c r="A4306" s="185" t="s">
        <v>1285</v>
      </c>
      <c r="B4306" s="164">
        <v>71257927948</v>
      </c>
      <c r="C4306" s="164">
        <v>3822390843</v>
      </c>
      <c r="D4306" s="164">
        <v>0</v>
      </c>
      <c r="E4306" s="164">
        <v>0</v>
      </c>
      <c r="F4306" s="165">
        <f t="shared" si="270"/>
        <v>67435537105</v>
      </c>
      <c r="G4306" s="184">
        <f t="shared" si="271"/>
        <v>5.3641622105393862</v>
      </c>
      <c r="H4306" s="184">
        <f t="shared" si="268"/>
        <v>0</v>
      </c>
      <c r="I4306" s="184">
        <f t="shared" si="269"/>
        <v>0</v>
      </c>
    </row>
    <row r="4307" spans="1:9" s="2" customFormat="1" x14ac:dyDescent="0.2">
      <c r="A4307" s="185" t="s">
        <v>1288</v>
      </c>
      <c r="B4307" s="164">
        <v>82573228275</v>
      </c>
      <c r="C4307" s="164">
        <v>3993333468.73</v>
      </c>
      <c r="D4307" s="164">
        <v>612732553.64999998</v>
      </c>
      <c r="E4307" s="164">
        <v>612732553.64999998</v>
      </c>
      <c r="F4307" s="165">
        <f t="shared" si="270"/>
        <v>78579894806.270004</v>
      </c>
      <c r="G4307" s="184">
        <f t="shared" si="271"/>
        <v>4.8361115971276947</v>
      </c>
      <c r="H4307" s="184">
        <f t="shared" si="268"/>
        <v>0.74204747283147199</v>
      </c>
      <c r="I4307" s="184">
        <f t="shared" si="269"/>
        <v>0.74204747283147199</v>
      </c>
    </row>
    <row r="4308" spans="1:9" s="2" customFormat="1" x14ac:dyDescent="0.2">
      <c r="A4308" s="185" t="s">
        <v>1289</v>
      </c>
      <c r="B4308" s="164">
        <v>2892575250</v>
      </c>
      <c r="C4308" s="164">
        <v>1443410979.55</v>
      </c>
      <c r="D4308" s="164">
        <v>210743101.55000001</v>
      </c>
      <c r="E4308" s="164">
        <v>210743101.55000001</v>
      </c>
      <c r="F4308" s="165">
        <f t="shared" si="270"/>
        <v>1449164270.45</v>
      </c>
      <c r="G4308" s="184">
        <f t="shared" si="271"/>
        <v>49.900550713417047</v>
      </c>
      <c r="H4308" s="184">
        <f t="shared" si="268"/>
        <v>7.285656667013245</v>
      </c>
      <c r="I4308" s="184">
        <f t="shared" si="269"/>
        <v>7.285656667013245</v>
      </c>
    </row>
    <row r="4309" spans="1:9" s="2" customFormat="1" x14ac:dyDescent="0.2">
      <c r="A4309" s="167" t="s">
        <v>1290</v>
      </c>
      <c r="B4309" s="238">
        <v>48514422000</v>
      </c>
      <c r="C4309" s="238">
        <v>20424570496.040001</v>
      </c>
      <c r="D4309" s="238">
        <v>5830460833.3700008</v>
      </c>
      <c r="E4309" s="238">
        <v>5373286403.3099995</v>
      </c>
      <c r="F4309" s="239">
        <f t="shared" si="270"/>
        <v>28089851503.959999</v>
      </c>
      <c r="G4309" s="233">
        <f t="shared" si="271"/>
        <v>42.099997596673418</v>
      </c>
      <c r="H4309" s="233">
        <f t="shared" si="268"/>
        <v>12.017995047678813</v>
      </c>
      <c r="I4309" s="233">
        <f t="shared" si="269"/>
        <v>11.075647574055401</v>
      </c>
    </row>
    <row r="4310" spans="1:9" s="2" customFormat="1" x14ac:dyDescent="0.2">
      <c r="A4310" s="167" t="s">
        <v>109</v>
      </c>
      <c r="B4310" s="238">
        <v>4607104918</v>
      </c>
      <c r="C4310" s="238">
        <v>1141684940.3099999</v>
      </c>
      <c r="D4310" s="238">
        <v>1074109751.1900001</v>
      </c>
      <c r="E4310" s="238">
        <v>1060958665.78</v>
      </c>
      <c r="F4310" s="239">
        <f t="shared" si="270"/>
        <v>3465419977.6900001</v>
      </c>
      <c r="G4310" s="233">
        <f t="shared" si="271"/>
        <v>24.780962461901545</v>
      </c>
      <c r="H4310" s="233">
        <f t="shared" si="268"/>
        <v>23.314202092369193</v>
      </c>
      <c r="I4310" s="233">
        <f t="shared" si="269"/>
        <v>23.028749825835853</v>
      </c>
    </row>
    <row r="4311" spans="1:9" s="2" customFormat="1" x14ac:dyDescent="0.2">
      <c r="A4311" s="167" t="s">
        <v>29</v>
      </c>
      <c r="B4311" s="238">
        <v>3919149343</v>
      </c>
      <c r="C4311" s="238">
        <v>1092697316.3099999</v>
      </c>
      <c r="D4311" s="238">
        <v>1025122127.1900001</v>
      </c>
      <c r="E4311" s="238">
        <v>1011971041.78</v>
      </c>
      <c r="F4311" s="239">
        <f t="shared" si="270"/>
        <v>2826452026.6900001</v>
      </c>
      <c r="G4311" s="233">
        <f t="shared" si="271"/>
        <v>27.880981832490477</v>
      </c>
      <c r="H4311" s="233">
        <f t="shared" si="268"/>
        <v>26.156750801573121</v>
      </c>
      <c r="I4311" s="233">
        <f t="shared" si="269"/>
        <v>25.821191110960939</v>
      </c>
    </row>
    <row r="4312" spans="1:9" s="2" customFormat="1" x14ac:dyDescent="0.2">
      <c r="A4312" s="185" t="s">
        <v>113</v>
      </c>
      <c r="B4312" s="164">
        <v>3919149343</v>
      </c>
      <c r="C4312" s="164">
        <v>1092697316.3099999</v>
      </c>
      <c r="D4312" s="164">
        <v>1025122127.1900001</v>
      </c>
      <c r="E4312" s="164">
        <v>1011971041.78</v>
      </c>
      <c r="F4312" s="165">
        <f t="shared" si="270"/>
        <v>2826452026.6900001</v>
      </c>
      <c r="G4312" s="184">
        <f t="shared" si="271"/>
        <v>27.880981832490477</v>
      </c>
      <c r="H4312" s="184">
        <f t="shared" si="268"/>
        <v>26.156750801573121</v>
      </c>
      <c r="I4312" s="184">
        <f t="shared" si="269"/>
        <v>25.821191110960939</v>
      </c>
    </row>
    <row r="4313" spans="1:9" s="2" customFormat="1" x14ac:dyDescent="0.2">
      <c r="A4313" s="167" t="s">
        <v>30</v>
      </c>
      <c r="B4313" s="238">
        <v>40000000</v>
      </c>
      <c r="C4313" s="238">
        <v>0</v>
      </c>
      <c r="D4313" s="238">
        <v>0</v>
      </c>
      <c r="E4313" s="238">
        <v>0</v>
      </c>
      <c r="F4313" s="239">
        <f t="shared" si="270"/>
        <v>40000000</v>
      </c>
      <c r="G4313" s="233">
        <f t="shared" si="271"/>
        <v>0</v>
      </c>
      <c r="H4313" s="233">
        <f t="shared" si="268"/>
        <v>0</v>
      </c>
      <c r="I4313" s="233">
        <f t="shared" si="269"/>
        <v>0</v>
      </c>
    </row>
    <row r="4314" spans="1:9" s="2" customFormat="1" x14ac:dyDescent="0.2">
      <c r="A4314" s="185" t="s">
        <v>118</v>
      </c>
      <c r="B4314" s="164">
        <v>40000000</v>
      </c>
      <c r="C4314" s="164">
        <v>0</v>
      </c>
      <c r="D4314" s="164">
        <v>0</v>
      </c>
      <c r="E4314" s="164">
        <v>0</v>
      </c>
      <c r="F4314" s="165">
        <f t="shared" si="270"/>
        <v>40000000</v>
      </c>
      <c r="G4314" s="184">
        <f t="shared" si="271"/>
        <v>0</v>
      </c>
      <c r="H4314" s="184">
        <f t="shared" si="268"/>
        <v>0</v>
      </c>
      <c r="I4314" s="184">
        <f t="shared" si="269"/>
        <v>0</v>
      </c>
    </row>
    <row r="4315" spans="1:9" s="2" customFormat="1" x14ac:dyDescent="0.2">
      <c r="A4315" s="167" t="s">
        <v>127</v>
      </c>
      <c r="B4315" s="238">
        <v>647955575</v>
      </c>
      <c r="C4315" s="238">
        <v>48987624</v>
      </c>
      <c r="D4315" s="238">
        <v>48987624</v>
      </c>
      <c r="E4315" s="238">
        <v>48987624</v>
      </c>
      <c r="F4315" s="239">
        <f t="shared" si="270"/>
        <v>598967951</v>
      </c>
      <c r="G4315" s="233">
        <f t="shared" si="271"/>
        <v>7.5603368332774981</v>
      </c>
      <c r="H4315" s="233">
        <f t="shared" si="268"/>
        <v>7.5603368332774981</v>
      </c>
      <c r="I4315" s="233">
        <f t="shared" si="269"/>
        <v>7.5603368332774981</v>
      </c>
    </row>
    <row r="4316" spans="1:9" s="2" customFormat="1" x14ac:dyDescent="0.2">
      <c r="A4316" s="185" t="s">
        <v>128</v>
      </c>
      <c r="B4316" s="164">
        <v>541102495</v>
      </c>
      <c r="C4316" s="164">
        <v>48987624</v>
      </c>
      <c r="D4316" s="164">
        <v>48987624</v>
      </c>
      <c r="E4316" s="164">
        <v>48987624</v>
      </c>
      <c r="F4316" s="165">
        <f t="shared" si="270"/>
        <v>492114871</v>
      </c>
      <c r="G4316" s="184">
        <f t="shared" si="271"/>
        <v>9.0532984883021097</v>
      </c>
      <c r="H4316" s="184">
        <f t="shared" si="268"/>
        <v>9.0532984883021097</v>
      </c>
      <c r="I4316" s="184">
        <f t="shared" si="269"/>
        <v>9.0532984883021097</v>
      </c>
    </row>
    <row r="4317" spans="1:9" s="2" customFormat="1" x14ac:dyDescent="0.2">
      <c r="A4317" s="185" t="s">
        <v>130</v>
      </c>
      <c r="B4317" s="164">
        <v>106853080</v>
      </c>
      <c r="C4317" s="164">
        <v>0</v>
      </c>
      <c r="D4317" s="164">
        <v>0</v>
      </c>
      <c r="E4317" s="164">
        <v>0</v>
      </c>
      <c r="F4317" s="165">
        <f t="shared" si="270"/>
        <v>106853080</v>
      </c>
      <c r="G4317" s="184">
        <f t="shared" si="271"/>
        <v>0</v>
      </c>
      <c r="H4317" s="184">
        <f t="shared" si="268"/>
        <v>0</v>
      </c>
      <c r="I4317" s="184">
        <f t="shared" si="269"/>
        <v>0</v>
      </c>
    </row>
    <row r="4318" spans="1:9" s="2" customFormat="1" x14ac:dyDescent="0.2">
      <c r="A4318" s="167" t="s">
        <v>131</v>
      </c>
      <c r="B4318" s="238">
        <v>43907317082</v>
      </c>
      <c r="C4318" s="238">
        <v>19282885555.73</v>
      </c>
      <c r="D4318" s="238">
        <v>4756351082.1800003</v>
      </c>
      <c r="E4318" s="238">
        <v>4312327737.5299997</v>
      </c>
      <c r="F4318" s="239">
        <f t="shared" si="270"/>
        <v>24624431526.27</v>
      </c>
      <c r="G4318" s="233">
        <f t="shared" si="271"/>
        <v>43.917248507163073</v>
      </c>
      <c r="H4318" s="233">
        <f t="shared" si="268"/>
        <v>10.832707161991202</v>
      </c>
      <c r="I4318" s="233">
        <f t="shared" si="269"/>
        <v>9.821433018729941</v>
      </c>
    </row>
    <row r="4319" spans="1:9" s="2" customFormat="1" x14ac:dyDescent="0.2">
      <c r="A4319" s="167" t="s">
        <v>1659</v>
      </c>
      <c r="B4319" s="238">
        <v>43907317082</v>
      </c>
      <c r="C4319" s="238">
        <v>19282885555.73</v>
      </c>
      <c r="D4319" s="238">
        <v>4756351082.1800003</v>
      </c>
      <c r="E4319" s="238">
        <v>4312327737.5299997</v>
      </c>
      <c r="F4319" s="239">
        <f t="shared" si="270"/>
        <v>24624431526.27</v>
      </c>
      <c r="G4319" s="233">
        <f t="shared" si="271"/>
        <v>43.917248507163073</v>
      </c>
      <c r="H4319" s="233">
        <f t="shared" si="268"/>
        <v>10.832707161991202</v>
      </c>
      <c r="I4319" s="233">
        <f t="shared" si="269"/>
        <v>9.821433018729941</v>
      </c>
    </row>
    <row r="4320" spans="1:9" s="2" customFormat="1" x14ac:dyDescent="0.2">
      <c r="A4320" s="185" t="s">
        <v>1291</v>
      </c>
      <c r="B4320" s="164">
        <v>43907317082</v>
      </c>
      <c r="C4320" s="164">
        <v>19282885555.73</v>
      </c>
      <c r="D4320" s="164">
        <v>4756351082.1800003</v>
      </c>
      <c r="E4320" s="164">
        <v>4312327737.5299997</v>
      </c>
      <c r="F4320" s="165">
        <f t="shared" si="270"/>
        <v>24624431526.27</v>
      </c>
      <c r="G4320" s="184">
        <f t="shared" si="271"/>
        <v>43.917248507163073</v>
      </c>
      <c r="H4320" s="184">
        <f t="shared" si="268"/>
        <v>10.832707161991202</v>
      </c>
      <c r="I4320" s="184">
        <f t="shared" si="269"/>
        <v>9.821433018729941</v>
      </c>
    </row>
    <row r="4321" spans="1:9" s="2" customFormat="1" x14ac:dyDescent="0.2">
      <c r="A4321" s="167" t="s">
        <v>65</v>
      </c>
      <c r="B4321" s="238">
        <v>44346084457781</v>
      </c>
      <c r="C4321" s="238">
        <v>7838018137468.9902</v>
      </c>
      <c r="D4321" s="238">
        <v>6169483206029</v>
      </c>
      <c r="E4321" s="238">
        <v>6129270875188.6191</v>
      </c>
      <c r="F4321" s="239">
        <f t="shared" si="270"/>
        <v>36508066320312.008</v>
      </c>
      <c r="G4321" s="233">
        <f t="shared" si="271"/>
        <v>17.674656586493118</v>
      </c>
      <c r="H4321" s="233">
        <f t="shared" si="268"/>
        <v>13.912126135741612</v>
      </c>
      <c r="I4321" s="233">
        <f t="shared" si="269"/>
        <v>13.821447710956072</v>
      </c>
    </row>
    <row r="4322" spans="1:9" s="2" customFormat="1" x14ac:dyDescent="0.2">
      <c r="A4322" s="167" t="s">
        <v>1292</v>
      </c>
      <c r="B4322" s="238">
        <v>38657742013080</v>
      </c>
      <c r="C4322" s="238">
        <v>4981585154721.1709</v>
      </c>
      <c r="D4322" s="238">
        <v>4883099760048.7402</v>
      </c>
      <c r="E4322" s="238">
        <v>4876337495566.7402</v>
      </c>
      <c r="F4322" s="239">
        <f t="shared" si="270"/>
        <v>33676156858358.828</v>
      </c>
      <c r="G4322" s="233">
        <f t="shared" si="271"/>
        <v>12.886384189318745</v>
      </c>
      <c r="H4322" s="233">
        <f t="shared" si="268"/>
        <v>12.631621780694083</v>
      </c>
      <c r="I4322" s="233">
        <f t="shared" si="269"/>
        <v>12.614129128175183</v>
      </c>
    </row>
    <row r="4323" spans="1:9" s="2" customFormat="1" x14ac:dyDescent="0.2">
      <c r="A4323" s="167" t="s">
        <v>109</v>
      </c>
      <c r="B4323" s="238">
        <v>38274905962000</v>
      </c>
      <c r="C4323" s="238">
        <v>4881371097579.2803</v>
      </c>
      <c r="D4323" s="238">
        <v>4824714368884.3896</v>
      </c>
      <c r="E4323" s="238">
        <v>4817976461283.3896</v>
      </c>
      <c r="F4323" s="239">
        <f t="shared" si="270"/>
        <v>33393534864420.719</v>
      </c>
      <c r="G4323" s="233">
        <f t="shared" si="271"/>
        <v>12.753450269546295</v>
      </c>
      <c r="H4323" s="233">
        <f t="shared" si="268"/>
        <v>12.605424487977713</v>
      </c>
      <c r="I4323" s="233">
        <f t="shared" si="269"/>
        <v>12.58782050586032</v>
      </c>
    </row>
    <row r="4324" spans="1:9" s="2" customFormat="1" x14ac:dyDescent="0.2">
      <c r="A4324" s="167" t="s">
        <v>28</v>
      </c>
      <c r="B4324" s="238">
        <v>225044083000</v>
      </c>
      <c r="C4324" s="238">
        <v>79904871832.75</v>
      </c>
      <c r="D4324" s="238">
        <v>79901654395.75</v>
      </c>
      <c r="E4324" s="238">
        <v>74906806557.75</v>
      </c>
      <c r="F4324" s="239">
        <f t="shared" si="270"/>
        <v>145139211167.25</v>
      </c>
      <c r="G4324" s="233">
        <f t="shared" si="271"/>
        <v>35.506319814127266</v>
      </c>
      <c r="H4324" s="233">
        <f t="shared" si="268"/>
        <v>35.504890122238855</v>
      </c>
      <c r="I4324" s="233">
        <f t="shared" si="269"/>
        <v>33.285392603612692</v>
      </c>
    </row>
    <row r="4325" spans="1:9" s="2" customFormat="1" x14ac:dyDescent="0.2">
      <c r="A4325" s="185" t="s">
        <v>110</v>
      </c>
      <c r="B4325" s="164">
        <v>154212604000</v>
      </c>
      <c r="C4325" s="164">
        <v>53130238975</v>
      </c>
      <c r="D4325" s="164">
        <v>53130238975</v>
      </c>
      <c r="E4325" s="164">
        <v>52632953048</v>
      </c>
      <c r="F4325" s="165">
        <f t="shared" si="270"/>
        <v>101082365025</v>
      </c>
      <c r="G4325" s="184">
        <f t="shared" si="271"/>
        <v>34.452591809551443</v>
      </c>
      <c r="H4325" s="184">
        <f t="shared" si="268"/>
        <v>34.452591809551443</v>
      </c>
      <c r="I4325" s="184">
        <f t="shared" si="269"/>
        <v>34.130124051338889</v>
      </c>
    </row>
    <row r="4326" spans="1:9" s="2" customFormat="1" x14ac:dyDescent="0.2">
      <c r="A4326" s="185" t="s">
        <v>111</v>
      </c>
      <c r="B4326" s="164">
        <v>55667230000</v>
      </c>
      <c r="C4326" s="164">
        <v>21713045806.75</v>
      </c>
      <c r="D4326" s="164">
        <v>21711572719.75</v>
      </c>
      <c r="E4326" s="164">
        <v>17216117517.75</v>
      </c>
      <c r="F4326" s="165">
        <f t="shared" si="270"/>
        <v>33954184193.25</v>
      </c>
      <c r="G4326" s="184">
        <f t="shared" si="271"/>
        <v>39.005076787097188</v>
      </c>
      <c r="H4326" s="184">
        <f t="shared" si="268"/>
        <v>39.002430549804615</v>
      </c>
      <c r="I4326" s="184">
        <f t="shared" si="269"/>
        <v>30.926844245258835</v>
      </c>
    </row>
    <row r="4327" spans="1:9" s="2" customFormat="1" x14ac:dyDescent="0.2">
      <c r="A4327" s="185" t="s">
        <v>112</v>
      </c>
      <c r="B4327" s="164">
        <v>15164249000</v>
      </c>
      <c r="C4327" s="164">
        <v>5061587051</v>
      </c>
      <c r="D4327" s="164">
        <v>5059842701</v>
      </c>
      <c r="E4327" s="164">
        <v>5057735992</v>
      </c>
      <c r="F4327" s="165">
        <f t="shared" si="270"/>
        <v>10102661949</v>
      </c>
      <c r="G4327" s="184">
        <f t="shared" si="271"/>
        <v>33.378422175737157</v>
      </c>
      <c r="H4327" s="184">
        <f t="shared" si="268"/>
        <v>33.366919133285137</v>
      </c>
      <c r="I4327" s="184">
        <f t="shared" si="269"/>
        <v>33.353026529701538</v>
      </c>
    </row>
    <row r="4328" spans="1:9" s="2" customFormat="1" x14ac:dyDescent="0.2">
      <c r="A4328" s="167" t="s">
        <v>29</v>
      </c>
      <c r="B4328" s="238">
        <v>70199879000</v>
      </c>
      <c r="C4328" s="238">
        <v>60847262918.860001</v>
      </c>
      <c r="D4328" s="238">
        <v>19718523040.43</v>
      </c>
      <c r="E4328" s="238">
        <v>18493131485.43</v>
      </c>
      <c r="F4328" s="239">
        <f t="shared" si="270"/>
        <v>9352616081.1399994</v>
      </c>
      <c r="G4328" s="233">
        <f t="shared" si="271"/>
        <v>86.677162105735249</v>
      </c>
      <c r="H4328" s="233">
        <f t="shared" si="268"/>
        <v>28.089112575863556</v>
      </c>
      <c r="I4328" s="233">
        <f t="shared" si="269"/>
        <v>26.343537551439372</v>
      </c>
    </row>
    <row r="4329" spans="1:9" s="2" customFormat="1" x14ac:dyDescent="0.2">
      <c r="A4329" s="185" t="s">
        <v>113</v>
      </c>
      <c r="B4329" s="164">
        <v>70199879000</v>
      </c>
      <c r="C4329" s="164">
        <v>60847262918.860001</v>
      </c>
      <c r="D4329" s="164">
        <v>19718523040.43</v>
      </c>
      <c r="E4329" s="164">
        <v>18493131485.43</v>
      </c>
      <c r="F4329" s="165">
        <f t="shared" si="270"/>
        <v>9352616081.1399994</v>
      </c>
      <c r="G4329" s="184">
        <f t="shared" si="271"/>
        <v>86.677162105735249</v>
      </c>
      <c r="H4329" s="184">
        <f t="shared" si="268"/>
        <v>28.089112575863556</v>
      </c>
      <c r="I4329" s="184">
        <f t="shared" si="269"/>
        <v>26.343537551439372</v>
      </c>
    </row>
    <row r="4330" spans="1:9" s="2" customFormat="1" x14ac:dyDescent="0.2">
      <c r="A4330" s="167" t="s">
        <v>30</v>
      </c>
      <c r="B4330" s="238">
        <v>37898771382000</v>
      </c>
      <c r="C4330" s="238">
        <v>4740412418574.6699</v>
      </c>
      <c r="D4330" s="238">
        <v>4724887647195.208</v>
      </c>
      <c r="E4330" s="238">
        <v>4724369978987.208</v>
      </c>
      <c r="F4330" s="239">
        <f t="shared" si="270"/>
        <v>33158358963425.328</v>
      </c>
      <c r="G4330" s="233">
        <f t="shared" si="271"/>
        <v>12.508089961001021</v>
      </c>
      <c r="H4330" s="233">
        <f t="shared" si="268"/>
        <v>12.467126175597583</v>
      </c>
      <c r="I4330" s="233">
        <f t="shared" si="269"/>
        <v>12.465760252141168</v>
      </c>
    </row>
    <row r="4331" spans="1:9" s="2" customFormat="1" x14ac:dyDescent="0.2">
      <c r="A4331" s="185" t="s">
        <v>1293</v>
      </c>
      <c r="B4331" s="164">
        <v>580678000</v>
      </c>
      <c r="C4331" s="164">
        <v>0</v>
      </c>
      <c r="D4331" s="164">
        <v>0</v>
      </c>
      <c r="E4331" s="164">
        <v>0</v>
      </c>
      <c r="F4331" s="165">
        <f t="shared" si="270"/>
        <v>580678000</v>
      </c>
      <c r="G4331" s="184">
        <f t="shared" si="271"/>
        <v>0</v>
      </c>
      <c r="H4331" s="184">
        <f t="shared" si="268"/>
        <v>0</v>
      </c>
      <c r="I4331" s="184">
        <f t="shared" si="269"/>
        <v>0</v>
      </c>
    </row>
    <row r="4332" spans="1:9" s="2" customFormat="1" x14ac:dyDescent="0.2">
      <c r="A4332" s="185" t="s">
        <v>115</v>
      </c>
      <c r="B4332" s="164">
        <v>4000000000</v>
      </c>
      <c r="C4332" s="164">
        <v>0</v>
      </c>
      <c r="D4332" s="164">
        <v>0</v>
      </c>
      <c r="E4332" s="164">
        <v>0</v>
      </c>
      <c r="F4332" s="165">
        <f t="shared" si="270"/>
        <v>4000000000</v>
      </c>
      <c r="G4332" s="184">
        <f t="shared" si="271"/>
        <v>0</v>
      </c>
      <c r="H4332" s="184">
        <f t="shared" si="268"/>
        <v>0</v>
      </c>
      <c r="I4332" s="184">
        <f t="shared" si="269"/>
        <v>0</v>
      </c>
    </row>
    <row r="4333" spans="1:9" s="2" customFormat="1" x14ac:dyDescent="0.2">
      <c r="A4333" s="185" t="s">
        <v>1294</v>
      </c>
      <c r="B4333" s="164">
        <v>25040000</v>
      </c>
      <c r="C4333" s="164">
        <v>0</v>
      </c>
      <c r="D4333" s="164">
        <v>0</v>
      </c>
      <c r="E4333" s="164">
        <v>0</v>
      </c>
      <c r="F4333" s="165">
        <f t="shared" si="270"/>
        <v>25040000</v>
      </c>
      <c r="G4333" s="184">
        <f t="shared" si="271"/>
        <v>0</v>
      </c>
      <c r="H4333" s="184">
        <f t="shared" si="268"/>
        <v>0</v>
      </c>
      <c r="I4333" s="184">
        <f t="shared" si="269"/>
        <v>0</v>
      </c>
    </row>
    <row r="4334" spans="1:9" s="2" customFormat="1" x14ac:dyDescent="0.2">
      <c r="A4334" s="185" t="s">
        <v>1295</v>
      </c>
      <c r="B4334" s="164">
        <v>8081000000</v>
      </c>
      <c r="C4334" s="164">
        <v>0</v>
      </c>
      <c r="D4334" s="164">
        <v>0</v>
      </c>
      <c r="E4334" s="164">
        <v>0</v>
      </c>
      <c r="F4334" s="165">
        <f t="shared" si="270"/>
        <v>8081000000</v>
      </c>
      <c r="G4334" s="184">
        <f t="shared" si="271"/>
        <v>0</v>
      </c>
      <c r="H4334" s="184">
        <f t="shared" si="268"/>
        <v>0</v>
      </c>
      <c r="I4334" s="184">
        <f t="shared" si="269"/>
        <v>0</v>
      </c>
    </row>
    <row r="4335" spans="1:9" s="2" customFormat="1" x14ac:dyDescent="0.2">
      <c r="A4335" s="185" t="s">
        <v>118</v>
      </c>
      <c r="B4335" s="164">
        <v>528928000</v>
      </c>
      <c r="C4335" s="164">
        <v>357202266.31999999</v>
      </c>
      <c r="D4335" s="164">
        <v>337848710.31999999</v>
      </c>
      <c r="E4335" s="164">
        <v>337848710.31999999</v>
      </c>
      <c r="F4335" s="165">
        <f t="shared" si="270"/>
        <v>171725733.68000001</v>
      </c>
      <c r="G4335" s="184">
        <f t="shared" si="271"/>
        <v>67.533249576501902</v>
      </c>
      <c r="H4335" s="184">
        <f t="shared" si="268"/>
        <v>63.874234360820367</v>
      </c>
      <c r="I4335" s="184">
        <f t="shared" si="269"/>
        <v>63.874234360820367</v>
      </c>
    </row>
    <row r="4336" spans="1:9" s="2" customFormat="1" x14ac:dyDescent="0.2">
      <c r="A4336" s="185" t="s">
        <v>1296</v>
      </c>
      <c r="B4336" s="164">
        <v>262418000</v>
      </c>
      <c r="C4336" s="164">
        <v>19041440.969999999</v>
      </c>
      <c r="D4336" s="164">
        <v>18848833.870000001</v>
      </c>
      <c r="E4336" s="164">
        <v>18848833.870000001</v>
      </c>
      <c r="F4336" s="165">
        <f t="shared" si="270"/>
        <v>243376559.03</v>
      </c>
      <c r="G4336" s="184">
        <f t="shared" si="271"/>
        <v>7.2561489570075217</v>
      </c>
      <c r="H4336" s="184">
        <f t="shared" si="268"/>
        <v>7.1827518958303163</v>
      </c>
      <c r="I4336" s="184">
        <f t="shared" si="269"/>
        <v>7.1827518958303163</v>
      </c>
    </row>
    <row r="4337" spans="1:9" s="2" customFormat="1" x14ac:dyDescent="0.2">
      <c r="A4337" s="185" t="s">
        <v>1297</v>
      </c>
      <c r="B4337" s="164">
        <v>9926063338000</v>
      </c>
      <c r="C4337" s="164">
        <v>2435325292492.9199</v>
      </c>
      <c r="D4337" s="164">
        <v>2424903495970.98</v>
      </c>
      <c r="E4337" s="164">
        <v>2424903495970.98</v>
      </c>
      <c r="F4337" s="165">
        <f t="shared" si="270"/>
        <v>7490738045507.0801</v>
      </c>
      <c r="G4337" s="184">
        <f t="shared" si="271"/>
        <v>24.534653966691423</v>
      </c>
      <c r="H4337" s="184">
        <f t="shared" si="268"/>
        <v>24.429659708977567</v>
      </c>
      <c r="I4337" s="184">
        <f t="shared" si="269"/>
        <v>24.429659708977567</v>
      </c>
    </row>
    <row r="4338" spans="1:9" s="2" customFormat="1" x14ac:dyDescent="0.2">
      <c r="A4338" s="185" t="s">
        <v>1298</v>
      </c>
      <c r="B4338" s="164">
        <v>4328476000</v>
      </c>
      <c r="C4338" s="164">
        <v>1975957</v>
      </c>
      <c r="D4338" s="164">
        <v>458695.64</v>
      </c>
      <c r="E4338" s="164">
        <v>458695.64</v>
      </c>
      <c r="F4338" s="165">
        <f t="shared" si="270"/>
        <v>4326500043</v>
      </c>
      <c r="G4338" s="184">
        <f t="shared" si="271"/>
        <v>4.5650178030327532E-2</v>
      </c>
      <c r="H4338" s="184">
        <f t="shared" si="268"/>
        <v>1.0597162604112857E-2</v>
      </c>
      <c r="I4338" s="184">
        <f t="shared" si="269"/>
        <v>1.0597162604112857E-2</v>
      </c>
    </row>
    <row r="4339" spans="1:9" s="2" customFormat="1" x14ac:dyDescent="0.2">
      <c r="A4339" s="185" t="s">
        <v>1299</v>
      </c>
      <c r="B4339" s="164">
        <v>15092643000</v>
      </c>
      <c r="C4339" s="164">
        <v>0</v>
      </c>
      <c r="D4339" s="164">
        <v>0</v>
      </c>
      <c r="E4339" s="164">
        <v>0</v>
      </c>
      <c r="F4339" s="165">
        <f t="shared" si="270"/>
        <v>15092643000</v>
      </c>
      <c r="G4339" s="184">
        <f t="shared" si="271"/>
        <v>0</v>
      </c>
      <c r="H4339" s="184">
        <f t="shared" si="268"/>
        <v>0</v>
      </c>
      <c r="I4339" s="184">
        <f t="shared" si="269"/>
        <v>0</v>
      </c>
    </row>
    <row r="4340" spans="1:9" s="2" customFormat="1" x14ac:dyDescent="0.2">
      <c r="A4340" s="185" t="s">
        <v>1300</v>
      </c>
      <c r="B4340" s="164">
        <v>543206000</v>
      </c>
      <c r="C4340" s="164">
        <v>155985977.97</v>
      </c>
      <c r="D4340" s="164">
        <v>155793370.87</v>
      </c>
      <c r="E4340" s="164">
        <v>155793370.87</v>
      </c>
      <c r="F4340" s="165">
        <f t="shared" si="270"/>
        <v>387220022.02999997</v>
      </c>
      <c r="G4340" s="184">
        <f t="shared" si="271"/>
        <v>28.715805416361377</v>
      </c>
      <c r="H4340" s="184">
        <f t="shared" si="268"/>
        <v>28.680347947187624</v>
      </c>
      <c r="I4340" s="184">
        <f t="shared" si="269"/>
        <v>28.680347947187624</v>
      </c>
    </row>
    <row r="4341" spans="1:9" s="2" customFormat="1" x14ac:dyDescent="0.2">
      <c r="A4341" s="185" t="s">
        <v>1301</v>
      </c>
      <c r="B4341" s="164">
        <v>14587225000</v>
      </c>
      <c r="C4341" s="164">
        <v>9884778</v>
      </c>
      <c r="D4341" s="164">
        <v>2266582.02</v>
      </c>
      <c r="E4341" s="164">
        <v>2266582.02</v>
      </c>
      <c r="F4341" s="165">
        <f t="shared" si="270"/>
        <v>14577340222</v>
      </c>
      <c r="G4341" s="184">
        <f t="shared" si="271"/>
        <v>6.776325174939031E-2</v>
      </c>
      <c r="H4341" s="184">
        <f t="shared" si="268"/>
        <v>1.5538130247528233E-2</v>
      </c>
      <c r="I4341" s="184">
        <f t="shared" si="269"/>
        <v>1.5538130247528233E-2</v>
      </c>
    </row>
    <row r="4342" spans="1:9" s="2" customFormat="1" x14ac:dyDescent="0.2">
      <c r="A4342" s="228" t="s">
        <v>1302</v>
      </c>
      <c r="B4342" s="240">
        <v>33965644000</v>
      </c>
      <c r="C4342" s="240">
        <v>4973612586.5600004</v>
      </c>
      <c r="D4342" s="240">
        <v>4949746127.3999996</v>
      </c>
      <c r="E4342" s="240">
        <v>4949746127.3999996</v>
      </c>
      <c r="F4342" s="241">
        <f t="shared" si="270"/>
        <v>28992031413.439999</v>
      </c>
      <c r="G4342" s="191">
        <f t="shared" si="271"/>
        <v>14.64306870365832</v>
      </c>
      <c r="H4342" s="191">
        <f t="shared" si="268"/>
        <v>14.572802233339074</v>
      </c>
      <c r="I4342" s="191">
        <f t="shared" si="269"/>
        <v>14.572802233339074</v>
      </c>
    </row>
    <row r="4343" spans="1:9" s="2" customFormat="1" x14ac:dyDescent="0.2">
      <c r="A4343" s="185" t="s">
        <v>1303</v>
      </c>
      <c r="B4343" s="164">
        <v>1033089110000</v>
      </c>
      <c r="C4343" s="164">
        <v>140947033671.38</v>
      </c>
      <c r="D4343" s="164">
        <v>140453065530.45999</v>
      </c>
      <c r="E4343" s="164">
        <v>140453065530.45999</v>
      </c>
      <c r="F4343" s="165">
        <f t="shared" si="270"/>
        <v>892142076328.62</v>
      </c>
      <c r="G4343" s="184">
        <f t="shared" si="271"/>
        <v>13.643260035078677</v>
      </c>
      <c r="H4343" s="184">
        <f t="shared" si="268"/>
        <v>13.595445365836834</v>
      </c>
      <c r="I4343" s="184">
        <f t="shared" si="269"/>
        <v>13.595445365836834</v>
      </c>
    </row>
    <row r="4344" spans="1:9" s="2" customFormat="1" x14ac:dyDescent="0.2">
      <c r="A4344" s="185" t="s">
        <v>1304</v>
      </c>
      <c r="B4344" s="164">
        <v>203904000</v>
      </c>
      <c r="C4344" s="164">
        <v>603765</v>
      </c>
      <c r="D4344" s="164">
        <v>143955.44</v>
      </c>
      <c r="E4344" s="164">
        <v>143955.44</v>
      </c>
      <c r="F4344" s="165">
        <f t="shared" si="270"/>
        <v>203300235</v>
      </c>
      <c r="G4344" s="184">
        <f t="shared" si="271"/>
        <v>0.29610257768361581</v>
      </c>
      <c r="H4344" s="184">
        <f t="shared" si="268"/>
        <v>7.0599615505335847E-2</v>
      </c>
      <c r="I4344" s="184">
        <f t="shared" si="269"/>
        <v>7.0599615505335847E-2</v>
      </c>
    </row>
    <row r="4345" spans="1:9" s="2" customFormat="1" x14ac:dyDescent="0.2">
      <c r="A4345" s="228" t="s">
        <v>1305</v>
      </c>
      <c r="B4345" s="240">
        <v>8156119000</v>
      </c>
      <c r="C4345" s="240">
        <v>5324106</v>
      </c>
      <c r="D4345" s="240">
        <v>1265280.8999999999</v>
      </c>
      <c r="E4345" s="240">
        <v>1265280.8999999999</v>
      </c>
      <c r="F4345" s="241">
        <f t="shared" si="270"/>
        <v>8150794894</v>
      </c>
      <c r="G4345" s="191">
        <f t="shared" si="271"/>
        <v>6.5277443843082719E-2</v>
      </c>
      <c r="H4345" s="191">
        <f t="shared" si="268"/>
        <v>1.5513271692087867E-2</v>
      </c>
      <c r="I4345" s="191">
        <f t="shared" si="269"/>
        <v>1.5513271692087867E-2</v>
      </c>
    </row>
    <row r="4346" spans="1:9" s="2" customFormat="1" x14ac:dyDescent="0.2">
      <c r="A4346" s="228" t="s">
        <v>1306</v>
      </c>
      <c r="B4346" s="240">
        <v>77903021000</v>
      </c>
      <c r="C4346" s="240">
        <v>14028150848.809999</v>
      </c>
      <c r="D4346" s="240">
        <v>13953547047.99</v>
      </c>
      <c r="E4346" s="240">
        <v>13953547047.99</v>
      </c>
      <c r="F4346" s="241">
        <f t="shared" si="270"/>
        <v>63874870151.190002</v>
      </c>
      <c r="G4346" s="191">
        <f t="shared" si="271"/>
        <v>18.007197498554003</v>
      </c>
      <c r="H4346" s="191">
        <f t="shared" si="268"/>
        <v>17.911432533521392</v>
      </c>
      <c r="I4346" s="191">
        <f t="shared" si="269"/>
        <v>17.911432533521392</v>
      </c>
    </row>
    <row r="4347" spans="1:9" s="2" customFormat="1" x14ac:dyDescent="0.2">
      <c r="A4347" s="185" t="s">
        <v>1307</v>
      </c>
      <c r="B4347" s="164">
        <v>504303000</v>
      </c>
      <c r="C4347" s="164">
        <v>768427</v>
      </c>
      <c r="D4347" s="164">
        <v>183215.88</v>
      </c>
      <c r="E4347" s="164">
        <v>183215.88</v>
      </c>
      <c r="F4347" s="165">
        <f t="shared" si="270"/>
        <v>503534573</v>
      </c>
      <c r="G4347" s="184">
        <f t="shared" si="271"/>
        <v>0.15237406876421516</v>
      </c>
      <c r="H4347" s="184">
        <f t="shared" si="268"/>
        <v>3.6330515582893623E-2</v>
      </c>
      <c r="I4347" s="184">
        <f t="shared" si="269"/>
        <v>3.6330515582893623E-2</v>
      </c>
    </row>
    <row r="4348" spans="1:9" s="2" customFormat="1" x14ac:dyDescent="0.2">
      <c r="A4348" s="185" t="s">
        <v>1308</v>
      </c>
      <c r="B4348" s="164">
        <v>589389103000</v>
      </c>
      <c r="C4348" s="164">
        <v>66757575606.919998</v>
      </c>
      <c r="D4348" s="164">
        <v>66008221403.839996</v>
      </c>
      <c r="E4348" s="164">
        <v>66008221403.839996</v>
      </c>
      <c r="F4348" s="165">
        <f t="shared" si="270"/>
        <v>522631527393.08002</v>
      </c>
      <c r="G4348" s="184">
        <f t="shared" si="271"/>
        <v>11.326571066061938</v>
      </c>
      <c r="H4348" s="184">
        <f t="shared" si="268"/>
        <v>11.199430235112439</v>
      </c>
      <c r="I4348" s="184">
        <f t="shared" si="269"/>
        <v>11.199430235112439</v>
      </c>
    </row>
    <row r="4349" spans="1:9" s="2" customFormat="1" x14ac:dyDescent="0.2">
      <c r="A4349" s="185" t="s">
        <v>1309</v>
      </c>
      <c r="B4349" s="164">
        <v>915711000</v>
      </c>
      <c r="C4349" s="164">
        <v>1097754</v>
      </c>
      <c r="D4349" s="164">
        <v>253449.78</v>
      </c>
      <c r="E4349" s="164">
        <v>253449.78</v>
      </c>
      <c r="F4349" s="165">
        <f t="shared" si="270"/>
        <v>914613246</v>
      </c>
      <c r="G4349" s="184">
        <f t="shared" si="271"/>
        <v>0.11987996212778922</v>
      </c>
      <c r="H4349" s="184">
        <f t="shared" si="268"/>
        <v>2.7677922401281627E-2</v>
      </c>
      <c r="I4349" s="184">
        <f t="shared" si="269"/>
        <v>2.7677922401281627E-2</v>
      </c>
    </row>
    <row r="4350" spans="1:9" s="2" customFormat="1" x14ac:dyDescent="0.2">
      <c r="A4350" s="185" t="s">
        <v>1310</v>
      </c>
      <c r="B4350" s="164">
        <v>28240076000</v>
      </c>
      <c r="C4350" s="164">
        <v>4349254411.9799995</v>
      </c>
      <c r="D4350" s="164">
        <v>4327026473.9200001</v>
      </c>
      <c r="E4350" s="164">
        <v>4327026473.9200001</v>
      </c>
      <c r="F4350" s="165">
        <f t="shared" si="270"/>
        <v>23890821588.02</v>
      </c>
      <c r="G4350" s="184">
        <f t="shared" si="271"/>
        <v>15.40100108788659</v>
      </c>
      <c r="H4350" s="184">
        <f t="shared" si="268"/>
        <v>15.322290470889669</v>
      </c>
      <c r="I4350" s="184">
        <f t="shared" si="269"/>
        <v>15.322290470889669</v>
      </c>
    </row>
    <row r="4351" spans="1:9" s="2" customFormat="1" x14ac:dyDescent="0.2">
      <c r="A4351" s="185" t="s">
        <v>1311</v>
      </c>
      <c r="B4351" s="164">
        <v>123989273000</v>
      </c>
      <c r="C4351" s="164">
        <v>25173341875.119999</v>
      </c>
      <c r="D4351" s="164">
        <v>25047740184.200001</v>
      </c>
      <c r="E4351" s="164">
        <v>25047740184.200001</v>
      </c>
      <c r="F4351" s="165">
        <f t="shared" si="270"/>
        <v>98815931124.880005</v>
      </c>
      <c r="G4351" s="184">
        <f t="shared" si="271"/>
        <v>20.302838516619094</v>
      </c>
      <c r="H4351" s="184">
        <f t="shared" si="268"/>
        <v>20.201538067087466</v>
      </c>
      <c r="I4351" s="184">
        <f t="shared" si="269"/>
        <v>20.201538067087466</v>
      </c>
    </row>
    <row r="4352" spans="1:9" s="2" customFormat="1" x14ac:dyDescent="0.2">
      <c r="A4352" s="185" t="s">
        <v>1312</v>
      </c>
      <c r="B4352" s="164">
        <v>72451760000</v>
      </c>
      <c r="C4352" s="164">
        <v>3427080893.4400001</v>
      </c>
      <c r="D4352" s="164">
        <v>3389839622.4200001</v>
      </c>
      <c r="E4352" s="164">
        <v>3389839622.4200001</v>
      </c>
      <c r="F4352" s="165">
        <f t="shared" si="270"/>
        <v>69024679106.559998</v>
      </c>
      <c r="G4352" s="184">
        <f t="shared" si="271"/>
        <v>4.7301554764715172</v>
      </c>
      <c r="H4352" s="184">
        <f t="shared" si="268"/>
        <v>4.6787540046232143</v>
      </c>
      <c r="I4352" s="184">
        <f t="shared" si="269"/>
        <v>4.6787540046232143</v>
      </c>
    </row>
    <row r="4353" spans="1:9" s="2" customFormat="1" x14ac:dyDescent="0.2">
      <c r="A4353" s="185" t="s">
        <v>1313</v>
      </c>
      <c r="B4353" s="164">
        <v>16215034000</v>
      </c>
      <c r="C4353" s="164">
        <v>301666807.50999999</v>
      </c>
      <c r="D4353" s="164">
        <v>282947817.06999999</v>
      </c>
      <c r="E4353" s="164">
        <v>282947817.06999999</v>
      </c>
      <c r="F4353" s="165">
        <f t="shared" si="270"/>
        <v>15913367192.49</v>
      </c>
      <c r="G4353" s="184">
        <f t="shared" si="271"/>
        <v>1.8604142767138201</v>
      </c>
      <c r="H4353" s="184">
        <f t="shared" si="268"/>
        <v>1.7449720862133251</v>
      </c>
      <c r="I4353" s="184">
        <f t="shared" si="269"/>
        <v>1.7449720862133251</v>
      </c>
    </row>
    <row r="4354" spans="1:9" s="2" customFormat="1" x14ac:dyDescent="0.2">
      <c r="A4354" s="185" t="s">
        <v>1314</v>
      </c>
      <c r="B4354" s="164">
        <v>1025218140000</v>
      </c>
      <c r="C4354" s="164">
        <v>237239793267.82999</v>
      </c>
      <c r="D4354" s="164">
        <v>236390659791.23999</v>
      </c>
      <c r="E4354" s="164">
        <v>236390659791.23999</v>
      </c>
      <c r="F4354" s="165">
        <f t="shared" si="270"/>
        <v>787978346732.17004</v>
      </c>
      <c r="G4354" s="184">
        <f t="shared" si="271"/>
        <v>23.140420951567439</v>
      </c>
      <c r="H4354" s="184">
        <f t="shared" si="268"/>
        <v>23.05759628787294</v>
      </c>
      <c r="I4354" s="184">
        <f t="shared" si="269"/>
        <v>23.05759628787294</v>
      </c>
    </row>
    <row r="4355" spans="1:9" s="2" customFormat="1" x14ac:dyDescent="0.2">
      <c r="A4355" s="185" t="s">
        <v>1315</v>
      </c>
      <c r="B4355" s="164">
        <v>2637585000</v>
      </c>
      <c r="C4355" s="164">
        <v>672183458.38</v>
      </c>
      <c r="D4355" s="164">
        <v>670248189.48000002</v>
      </c>
      <c r="E4355" s="164">
        <v>670248189.48000002</v>
      </c>
      <c r="F4355" s="165">
        <f t="shared" si="270"/>
        <v>1965401541.6199999</v>
      </c>
      <c r="G4355" s="184">
        <f t="shared" si="271"/>
        <v>25.484807442414176</v>
      </c>
      <c r="H4355" s="184">
        <f t="shared" si="268"/>
        <v>25.411434682863305</v>
      </c>
      <c r="I4355" s="184">
        <f t="shared" si="269"/>
        <v>25.411434682863305</v>
      </c>
    </row>
    <row r="4356" spans="1:9" s="2" customFormat="1" x14ac:dyDescent="0.2">
      <c r="A4356" s="185" t="s">
        <v>1316</v>
      </c>
      <c r="B4356" s="164">
        <v>33860000</v>
      </c>
      <c r="C4356" s="164">
        <v>219551</v>
      </c>
      <c r="D4356" s="164">
        <v>52347.42</v>
      </c>
      <c r="E4356" s="164">
        <v>52347.42</v>
      </c>
      <c r="F4356" s="165">
        <f t="shared" si="270"/>
        <v>33640449</v>
      </c>
      <c r="G4356" s="184">
        <f t="shared" si="271"/>
        <v>0.64840815121086826</v>
      </c>
      <c r="H4356" s="184">
        <f t="shared" si="268"/>
        <v>0.15459958653278202</v>
      </c>
      <c r="I4356" s="184">
        <f t="shared" si="269"/>
        <v>0.15459958653278202</v>
      </c>
    </row>
    <row r="4357" spans="1:9" s="2" customFormat="1" x14ac:dyDescent="0.2">
      <c r="A4357" s="185" t="s">
        <v>1317</v>
      </c>
      <c r="B4357" s="164">
        <v>4344159000</v>
      </c>
      <c r="C4357" s="164">
        <v>3897026</v>
      </c>
      <c r="D4357" s="164">
        <v>916735.44</v>
      </c>
      <c r="E4357" s="164">
        <v>916735.44</v>
      </c>
      <c r="F4357" s="165">
        <f t="shared" si="270"/>
        <v>4340261974</v>
      </c>
      <c r="G4357" s="184">
        <f t="shared" si="271"/>
        <v>8.9707259794128164E-2</v>
      </c>
      <c r="H4357" s="184">
        <f t="shared" si="268"/>
        <v>2.1102713781885055E-2</v>
      </c>
      <c r="I4357" s="184">
        <f t="shared" si="269"/>
        <v>2.1102713781885055E-2</v>
      </c>
    </row>
    <row r="4358" spans="1:9" s="2" customFormat="1" x14ac:dyDescent="0.2">
      <c r="A4358" s="185" t="s">
        <v>1318</v>
      </c>
      <c r="B4358" s="164">
        <v>7321306000</v>
      </c>
      <c r="C4358" s="164">
        <v>11087314</v>
      </c>
      <c r="D4358" s="164">
        <v>2635256.64</v>
      </c>
      <c r="E4358" s="164">
        <v>2635256.64</v>
      </c>
      <c r="F4358" s="165">
        <f t="shared" si="270"/>
        <v>7310218686</v>
      </c>
      <c r="G4358" s="184">
        <f t="shared" si="271"/>
        <v>0.15143901921323871</v>
      </c>
      <c r="H4358" s="184">
        <f t="shared" si="268"/>
        <v>3.5994351827392544E-2</v>
      </c>
      <c r="I4358" s="184">
        <f t="shared" si="269"/>
        <v>3.5994351827392544E-2</v>
      </c>
    </row>
    <row r="4359" spans="1:9" s="2" customFormat="1" x14ac:dyDescent="0.2">
      <c r="A4359" s="185" t="s">
        <v>1319</v>
      </c>
      <c r="B4359" s="164">
        <v>528611000</v>
      </c>
      <c r="C4359" s="164">
        <v>1207529</v>
      </c>
      <c r="D4359" s="164">
        <v>279623.40000000002</v>
      </c>
      <c r="E4359" s="164">
        <v>279623.40000000002</v>
      </c>
      <c r="F4359" s="165">
        <f t="shared" si="270"/>
        <v>527403471</v>
      </c>
      <c r="G4359" s="184">
        <f t="shared" si="271"/>
        <v>0.22843433072713207</v>
      </c>
      <c r="H4359" s="184">
        <f t="shared" ref="H4359:H4422" si="272">IFERROR(IF(D4359&gt;0,+D4359/B4359*100,0),0)</f>
        <v>5.2897764140360314E-2</v>
      </c>
      <c r="I4359" s="184">
        <f t="shared" ref="I4359:I4422" si="273">IFERROR(IF(E4359&gt;0,+E4359/B4359*100,0),0)</f>
        <v>5.2897764140360314E-2</v>
      </c>
    </row>
    <row r="4360" spans="1:9" s="2" customFormat="1" x14ac:dyDescent="0.2">
      <c r="A4360" s="185" t="s">
        <v>1320</v>
      </c>
      <c r="B4360" s="164">
        <v>272871000</v>
      </c>
      <c r="C4360" s="164">
        <v>15298485.6</v>
      </c>
      <c r="D4360" s="164">
        <v>13974017.939999999</v>
      </c>
      <c r="E4360" s="164">
        <v>13974017.939999999</v>
      </c>
      <c r="F4360" s="165">
        <f t="shared" si="270"/>
        <v>257572514.40000001</v>
      </c>
      <c r="G4360" s="184">
        <f t="shared" si="271"/>
        <v>5.6064900997174494</v>
      </c>
      <c r="H4360" s="184">
        <f t="shared" si="272"/>
        <v>5.1211077542135293</v>
      </c>
      <c r="I4360" s="184">
        <f t="shared" si="273"/>
        <v>5.1211077542135293</v>
      </c>
    </row>
    <row r="4361" spans="1:9" s="2" customFormat="1" x14ac:dyDescent="0.2">
      <c r="A4361" s="185" t="s">
        <v>1321</v>
      </c>
      <c r="B4361" s="164">
        <v>9216000</v>
      </c>
      <c r="C4361" s="164">
        <v>54887</v>
      </c>
      <c r="D4361" s="164">
        <v>13086.82</v>
      </c>
      <c r="E4361" s="164">
        <v>13086.82</v>
      </c>
      <c r="F4361" s="165">
        <f t="shared" ref="F4361:F4424" si="274">+B4361-C4361</f>
        <v>9161113</v>
      </c>
      <c r="G4361" s="184">
        <f t="shared" ref="G4361:G4424" si="275">IFERROR(IF(C4361&gt;0,+C4361/B4361*100,0),0)</f>
        <v>0.59556206597222217</v>
      </c>
      <c r="H4361" s="184">
        <f t="shared" si="272"/>
        <v>0.14200108506944442</v>
      </c>
      <c r="I4361" s="184">
        <f t="shared" si="273"/>
        <v>0.14200108506944442</v>
      </c>
    </row>
    <row r="4362" spans="1:9" s="2" customFormat="1" x14ac:dyDescent="0.2">
      <c r="A4362" s="185" t="s">
        <v>1322</v>
      </c>
      <c r="B4362" s="164">
        <v>1814512000</v>
      </c>
      <c r="C4362" s="164">
        <v>4775229</v>
      </c>
      <c r="D4362" s="164">
        <v>1101263.1599999999</v>
      </c>
      <c r="E4362" s="164">
        <v>1101263.1599999999</v>
      </c>
      <c r="F4362" s="165">
        <f t="shared" si="274"/>
        <v>1809736771</v>
      </c>
      <c r="G4362" s="184">
        <f t="shared" si="275"/>
        <v>0.26316877485516765</v>
      </c>
      <c r="H4362" s="184">
        <f t="shared" si="272"/>
        <v>6.0691974481293036E-2</v>
      </c>
      <c r="I4362" s="184">
        <f t="shared" si="273"/>
        <v>6.0691974481293036E-2</v>
      </c>
    </row>
    <row r="4363" spans="1:9" s="2" customFormat="1" x14ac:dyDescent="0.2">
      <c r="A4363" s="185" t="s">
        <v>1323</v>
      </c>
      <c r="B4363" s="164">
        <v>2231031000</v>
      </c>
      <c r="C4363" s="164">
        <v>294821806.49000001</v>
      </c>
      <c r="D4363" s="164">
        <v>290871809.14999998</v>
      </c>
      <c r="E4363" s="164">
        <v>290871809.14999998</v>
      </c>
      <c r="F4363" s="165">
        <f t="shared" si="274"/>
        <v>1936209193.51</v>
      </c>
      <c r="G4363" s="184">
        <f t="shared" si="275"/>
        <v>13.214599281229173</v>
      </c>
      <c r="H4363" s="184">
        <f t="shared" si="272"/>
        <v>13.037551210628628</v>
      </c>
      <c r="I4363" s="184">
        <f t="shared" si="273"/>
        <v>13.037551210628628</v>
      </c>
    </row>
    <row r="4364" spans="1:9" s="2" customFormat="1" x14ac:dyDescent="0.2">
      <c r="A4364" s="185" t="s">
        <v>1324</v>
      </c>
      <c r="B4364" s="164">
        <v>7096544000</v>
      </c>
      <c r="C4364" s="164">
        <v>4775229</v>
      </c>
      <c r="D4364" s="164">
        <v>1109550.48</v>
      </c>
      <c r="E4364" s="164">
        <v>1109550.48</v>
      </c>
      <c r="F4364" s="165">
        <f t="shared" si="274"/>
        <v>7091768771</v>
      </c>
      <c r="G4364" s="184">
        <f t="shared" si="275"/>
        <v>6.7289500353975115E-2</v>
      </c>
      <c r="H4364" s="184">
        <f t="shared" si="272"/>
        <v>1.5635082090662722E-2</v>
      </c>
      <c r="I4364" s="184">
        <f t="shared" si="273"/>
        <v>1.5635082090662722E-2</v>
      </c>
    </row>
    <row r="4365" spans="1:9" s="2" customFormat="1" x14ac:dyDescent="0.2">
      <c r="A4365" s="185" t="s">
        <v>1325</v>
      </c>
      <c r="B4365" s="164">
        <v>4644570000</v>
      </c>
      <c r="C4365" s="164">
        <v>2854160</v>
      </c>
      <c r="D4365" s="164">
        <v>688803.62</v>
      </c>
      <c r="E4365" s="164">
        <v>688803.62</v>
      </c>
      <c r="F4365" s="165">
        <f t="shared" si="274"/>
        <v>4641715840</v>
      </c>
      <c r="G4365" s="184">
        <f t="shared" si="275"/>
        <v>6.1451544491739819E-2</v>
      </c>
      <c r="H4365" s="184">
        <f t="shared" si="272"/>
        <v>1.483029903737052E-2</v>
      </c>
      <c r="I4365" s="184">
        <f t="shared" si="273"/>
        <v>1.483029903737052E-2</v>
      </c>
    </row>
    <row r="4366" spans="1:9" s="2" customFormat="1" x14ac:dyDescent="0.2">
      <c r="A4366" s="185" t="s">
        <v>1326</v>
      </c>
      <c r="B4366" s="164">
        <v>36430564000</v>
      </c>
      <c r="C4366" s="164">
        <v>803043993.60000002</v>
      </c>
      <c r="D4366" s="164">
        <v>784145145.15999997</v>
      </c>
      <c r="E4366" s="164">
        <v>784145145.15999997</v>
      </c>
      <c r="F4366" s="165">
        <f t="shared" si="274"/>
        <v>35627520006.400002</v>
      </c>
      <c r="G4366" s="184">
        <f t="shared" si="275"/>
        <v>2.2043139205860225</v>
      </c>
      <c r="H4366" s="184">
        <f t="shared" si="272"/>
        <v>2.1524375663248034</v>
      </c>
      <c r="I4366" s="184">
        <f t="shared" si="273"/>
        <v>2.1524375663248034</v>
      </c>
    </row>
    <row r="4367" spans="1:9" s="2" customFormat="1" x14ac:dyDescent="0.2">
      <c r="A4367" s="185" t="s">
        <v>1327</v>
      </c>
      <c r="B4367" s="164">
        <v>955548000</v>
      </c>
      <c r="C4367" s="164">
        <v>1042866</v>
      </c>
      <c r="D4367" s="164">
        <v>198926.2</v>
      </c>
      <c r="E4367" s="164">
        <v>198926.2</v>
      </c>
      <c r="F4367" s="165">
        <f t="shared" si="274"/>
        <v>954505134</v>
      </c>
      <c r="G4367" s="184">
        <f t="shared" si="275"/>
        <v>0.10913800248653129</v>
      </c>
      <c r="H4367" s="184">
        <f t="shared" si="272"/>
        <v>2.0818022747156606E-2</v>
      </c>
      <c r="I4367" s="184">
        <f t="shared" si="273"/>
        <v>2.0818022747156606E-2</v>
      </c>
    </row>
    <row r="4368" spans="1:9" s="2" customFormat="1" x14ac:dyDescent="0.2">
      <c r="A4368" s="185" t="s">
        <v>1328</v>
      </c>
      <c r="B4368" s="164">
        <v>649857000</v>
      </c>
      <c r="C4368" s="164">
        <v>2799273</v>
      </c>
      <c r="D4368" s="164">
        <v>630136.54</v>
      </c>
      <c r="E4368" s="164">
        <v>630136.54</v>
      </c>
      <c r="F4368" s="165">
        <f t="shared" si="274"/>
        <v>647057727</v>
      </c>
      <c r="G4368" s="184">
        <f t="shared" si="275"/>
        <v>0.43075215008840406</v>
      </c>
      <c r="H4368" s="184">
        <f t="shared" si="272"/>
        <v>9.6965415468326113E-2</v>
      </c>
      <c r="I4368" s="184">
        <f t="shared" si="273"/>
        <v>9.6965415468326113E-2</v>
      </c>
    </row>
    <row r="4369" spans="1:9" s="2" customFormat="1" x14ac:dyDescent="0.2">
      <c r="A4369" s="185" t="s">
        <v>1329</v>
      </c>
      <c r="B4369" s="164">
        <v>3265544000</v>
      </c>
      <c r="C4369" s="164">
        <v>336867518.48000002</v>
      </c>
      <c r="D4369" s="164">
        <v>334831708.13999999</v>
      </c>
      <c r="E4369" s="164">
        <v>334831708.13999999</v>
      </c>
      <c r="F4369" s="165">
        <f t="shared" si="274"/>
        <v>2928676481.52</v>
      </c>
      <c r="G4369" s="184">
        <f t="shared" si="275"/>
        <v>10.315816246236462</v>
      </c>
      <c r="H4369" s="184">
        <f t="shared" si="272"/>
        <v>10.253474096199591</v>
      </c>
      <c r="I4369" s="184">
        <f t="shared" si="273"/>
        <v>10.253474096199591</v>
      </c>
    </row>
    <row r="4370" spans="1:9" s="2" customFormat="1" x14ac:dyDescent="0.2">
      <c r="A4370" s="228" t="s">
        <v>1330</v>
      </c>
      <c r="B4370" s="240">
        <v>397147216000</v>
      </c>
      <c r="C4370" s="240">
        <v>121281859391.19</v>
      </c>
      <c r="D4370" s="240">
        <v>120240141635.92</v>
      </c>
      <c r="E4370" s="240">
        <v>120240141635.92</v>
      </c>
      <c r="F4370" s="241">
        <f t="shared" si="274"/>
        <v>275865356608.81</v>
      </c>
      <c r="G4370" s="191">
        <f t="shared" si="275"/>
        <v>30.538262514520557</v>
      </c>
      <c r="H4370" s="191">
        <f t="shared" si="272"/>
        <v>30.275962361503751</v>
      </c>
      <c r="I4370" s="191">
        <f t="shared" si="273"/>
        <v>30.275962361503751</v>
      </c>
    </row>
    <row r="4371" spans="1:9" s="2" customFormat="1" x14ac:dyDescent="0.2">
      <c r="A4371" s="228" t="s">
        <v>1331</v>
      </c>
      <c r="B4371" s="240">
        <v>102883000</v>
      </c>
      <c r="C4371" s="240">
        <v>164663</v>
      </c>
      <c r="D4371" s="240">
        <v>39260.6</v>
      </c>
      <c r="E4371" s="240">
        <v>39260.6</v>
      </c>
      <c r="F4371" s="241">
        <f t="shared" si="274"/>
        <v>102718337</v>
      </c>
      <c r="G4371" s="191">
        <f t="shared" si="275"/>
        <v>0.16004879328946472</v>
      </c>
      <c r="H4371" s="191">
        <f t="shared" si="272"/>
        <v>3.8160434668506944E-2</v>
      </c>
      <c r="I4371" s="191">
        <f t="shared" si="273"/>
        <v>3.8160434668506944E-2</v>
      </c>
    </row>
    <row r="4372" spans="1:9" s="2" customFormat="1" x14ac:dyDescent="0.2">
      <c r="A4372" s="228" t="s">
        <v>1332</v>
      </c>
      <c r="B4372" s="240">
        <v>664352000</v>
      </c>
      <c r="C4372" s="240">
        <v>3238373</v>
      </c>
      <c r="D4372" s="240">
        <v>772124.16000000003</v>
      </c>
      <c r="E4372" s="240">
        <v>772124.16000000003</v>
      </c>
      <c r="F4372" s="241">
        <f t="shared" si="274"/>
        <v>661113627</v>
      </c>
      <c r="G4372" s="191">
        <f t="shared" si="275"/>
        <v>0.48744837074322045</v>
      </c>
      <c r="H4372" s="191">
        <f t="shared" si="272"/>
        <v>0.11622214729540967</v>
      </c>
      <c r="I4372" s="191">
        <f t="shared" si="273"/>
        <v>0.11622214729540967</v>
      </c>
    </row>
    <row r="4373" spans="1:9" s="2" customFormat="1" x14ac:dyDescent="0.2">
      <c r="A4373" s="185" t="s">
        <v>1333</v>
      </c>
      <c r="B4373" s="164">
        <v>49579000000</v>
      </c>
      <c r="C4373" s="164">
        <v>2545740530</v>
      </c>
      <c r="D4373" s="164">
        <v>2545740530</v>
      </c>
      <c r="E4373" s="164">
        <v>2545740530</v>
      </c>
      <c r="F4373" s="165">
        <f t="shared" si="274"/>
        <v>47033259470</v>
      </c>
      <c r="G4373" s="184">
        <f t="shared" si="275"/>
        <v>5.1347153633594873</v>
      </c>
      <c r="H4373" s="184">
        <f t="shared" si="272"/>
        <v>5.1347153633594873</v>
      </c>
      <c r="I4373" s="184">
        <f t="shared" si="273"/>
        <v>5.1347153633594873</v>
      </c>
    </row>
    <row r="4374" spans="1:9" s="2" customFormat="1" x14ac:dyDescent="0.2">
      <c r="A4374" s="185" t="s">
        <v>1334</v>
      </c>
      <c r="B4374" s="164">
        <v>3664526000</v>
      </c>
      <c r="C4374" s="164">
        <v>366933841.55000001</v>
      </c>
      <c r="D4374" s="164">
        <v>358587197.44999999</v>
      </c>
      <c r="E4374" s="164">
        <v>358587197.44999999</v>
      </c>
      <c r="F4374" s="165">
        <f t="shared" si="274"/>
        <v>3297592158.4499998</v>
      </c>
      <c r="G4374" s="184">
        <f t="shared" si="275"/>
        <v>10.013132436500657</v>
      </c>
      <c r="H4374" s="184">
        <f t="shared" si="272"/>
        <v>9.7853637127966895</v>
      </c>
      <c r="I4374" s="184">
        <f t="shared" si="273"/>
        <v>9.7853637127966895</v>
      </c>
    </row>
    <row r="4375" spans="1:9" s="2" customFormat="1" x14ac:dyDescent="0.2">
      <c r="A4375" s="185" t="s">
        <v>1335</v>
      </c>
      <c r="B4375" s="164">
        <v>53257600000</v>
      </c>
      <c r="C4375" s="164">
        <v>2546015818.5100002</v>
      </c>
      <c r="D4375" s="164">
        <v>2474022931.8899999</v>
      </c>
      <c r="E4375" s="164">
        <v>2474022931.8899999</v>
      </c>
      <c r="F4375" s="165">
        <f t="shared" si="274"/>
        <v>50711584181.489998</v>
      </c>
      <c r="G4375" s="184">
        <f t="shared" si="275"/>
        <v>4.7805680663604821</v>
      </c>
      <c r="H4375" s="184">
        <f t="shared" si="272"/>
        <v>4.6453894503131945</v>
      </c>
      <c r="I4375" s="184">
        <f t="shared" si="273"/>
        <v>4.6453894503131945</v>
      </c>
    </row>
    <row r="4376" spans="1:9" s="2" customFormat="1" x14ac:dyDescent="0.2">
      <c r="A4376" s="185" t="s">
        <v>1336</v>
      </c>
      <c r="B4376" s="164">
        <v>23058626682000</v>
      </c>
      <c r="C4376" s="164">
        <v>1603100528870</v>
      </c>
      <c r="D4376" s="164">
        <v>1602810058758</v>
      </c>
      <c r="E4376" s="164">
        <v>1602810058758</v>
      </c>
      <c r="F4376" s="165">
        <f t="shared" si="274"/>
        <v>21455526153130</v>
      </c>
      <c r="G4376" s="184">
        <f t="shared" si="275"/>
        <v>6.9522810312090737</v>
      </c>
      <c r="H4376" s="184">
        <f t="shared" si="272"/>
        <v>6.951021328643062</v>
      </c>
      <c r="I4376" s="184">
        <f t="shared" si="273"/>
        <v>6.951021328643062</v>
      </c>
    </row>
    <row r="4377" spans="1:9" s="2" customFormat="1" x14ac:dyDescent="0.2">
      <c r="A4377" s="228" t="s">
        <v>1337</v>
      </c>
      <c r="B4377" s="240">
        <v>283078287000</v>
      </c>
      <c r="C4377" s="240">
        <v>0</v>
      </c>
      <c r="D4377" s="240">
        <v>0</v>
      </c>
      <c r="E4377" s="240">
        <v>0</v>
      </c>
      <c r="F4377" s="241">
        <f t="shared" si="274"/>
        <v>283078287000</v>
      </c>
      <c r="G4377" s="191">
        <f t="shared" si="275"/>
        <v>0</v>
      </c>
      <c r="H4377" s="191">
        <f t="shared" si="272"/>
        <v>0</v>
      </c>
      <c r="I4377" s="191">
        <f t="shared" si="273"/>
        <v>0</v>
      </c>
    </row>
    <row r="4378" spans="1:9" s="2" customFormat="1" x14ac:dyDescent="0.2">
      <c r="A4378" s="185" t="s">
        <v>120</v>
      </c>
      <c r="B4378" s="164">
        <v>774198000</v>
      </c>
      <c r="C4378" s="164">
        <v>0</v>
      </c>
      <c r="D4378" s="164">
        <v>0</v>
      </c>
      <c r="E4378" s="164">
        <v>0</v>
      </c>
      <c r="F4378" s="165">
        <f t="shared" si="274"/>
        <v>774198000</v>
      </c>
      <c r="G4378" s="184">
        <f t="shared" si="275"/>
        <v>0</v>
      </c>
      <c r="H4378" s="184">
        <f t="shared" si="272"/>
        <v>0</v>
      </c>
      <c r="I4378" s="184">
        <f t="shared" si="273"/>
        <v>0</v>
      </c>
    </row>
    <row r="4379" spans="1:9" s="2" customFormat="1" x14ac:dyDescent="0.2">
      <c r="A4379" s="228" t="s">
        <v>1338</v>
      </c>
      <c r="B4379" s="240">
        <v>330151384000</v>
      </c>
      <c r="C4379" s="240">
        <v>29653609019.200001</v>
      </c>
      <c r="D4379" s="240">
        <v>29280477092.759998</v>
      </c>
      <c r="E4379" s="240">
        <v>29280477092.759998</v>
      </c>
      <c r="F4379" s="241">
        <f t="shared" si="274"/>
        <v>300497774980.79999</v>
      </c>
      <c r="G4379" s="191">
        <f t="shared" si="275"/>
        <v>8.9818218115360082</v>
      </c>
      <c r="H4379" s="191">
        <f t="shared" si="272"/>
        <v>8.8688033768048644</v>
      </c>
      <c r="I4379" s="191">
        <f t="shared" si="273"/>
        <v>8.8688033768048644</v>
      </c>
    </row>
    <row r="4380" spans="1:9" s="2" customFormat="1" x14ac:dyDescent="0.2">
      <c r="A4380" s="185" t="s">
        <v>1339</v>
      </c>
      <c r="B4380" s="164">
        <v>247995000</v>
      </c>
      <c r="C4380" s="164">
        <v>38975604.189999998</v>
      </c>
      <c r="D4380" s="164">
        <v>38766600.43</v>
      </c>
      <c r="E4380" s="164">
        <v>38766600.43</v>
      </c>
      <c r="F4380" s="165">
        <f t="shared" si="274"/>
        <v>209019395.81</v>
      </c>
      <c r="G4380" s="184">
        <f t="shared" si="275"/>
        <v>15.716286292062339</v>
      </c>
      <c r="H4380" s="184">
        <f t="shared" si="272"/>
        <v>15.632008883243614</v>
      </c>
      <c r="I4380" s="184">
        <f t="shared" si="273"/>
        <v>15.632008883243614</v>
      </c>
    </row>
    <row r="4381" spans="1:9" s="2" customFormat="1" x14ac:dyDescent="0.2">
      <c r="A4381" s="185" t="s">
        <v>1340</v>
      </c>
      <c r="B4381" s="164">
        <v>408395244000</v>
      </c>
      <c r="C4381" s="164">
        <v>0</v>
      </c>
      <c r="D4381" s="164">
        <v>0</v>
      </c>
      <c r="E4381" s="164">
        <v>0</v>
      </c>
      <c r="F4381" s="165">
        <f t="shared" si="274"/>
        <v>408395244000</v>
      </c>
      <c r="G4381" s="184">
        <f t="shared" si="275"/>
        <v>0</v>
      </c>
      <c r="H4381" s="184">
        <f t="shared" si="272"/>
        <v>0</v>
      </c>
      <c r="I4381" s="184">
        <f t="shared" si="273"/>
        <v>0</v>
      </c>
    </row>
    <row r="4382" spans="1:9" s="2" customFormat="1" x14ac:dyDescent="0.2">
      <c r="A4382" s="185" t="s">
        <v>1341</v>
      </c>
      <c r="B4382" s="164">
        <v>20354016000</v>
      </c>
      <c r="C4382" s="164">
        <v>1809682466.23</v>
      </c>
      <c r="D4382" s="164">
        <v>1779226819.9300001</v>
      </c>
      <c r="E4382" s="164">
        <v>1779226819.9300001</v>
      </c>
      <c r="F4382" s="165">
        <f t="shared" si="274"/>
        <v>18544333533.77</v>
      </c>
      <c r="G4382" s="184">
        <f t="shared" si="275"/>
        <v>8.8910339179747133</v>
      </c>
      <c r="H4382" s="184">
        <f t="shared" si="272"/>
        <v>8.7414042512789614</v>
      </c>
      <c r="I4382" s="184">
        <f t="shared" si="273"/>
        <v>8.7414042512789614</v>
      </c>
    </row>
    <row r="4383" spans="1:9" s="2" customFormat="1" x14ac:dyDescent="0.2">
      <c r="A4383" s="228" t="s">
        <v>123</v>
      </c>
      <c r="B4383" s="240">
        <v>6326152000</v>
      </c>
      <c r="C4383" s="240">
        <v>5307197399.4200001</v>
      </c>
      <c r="D4383" s="240">
        <v>4953375868.1800003</v>
      </c>
      <c r="E4383" s="240">
        <v>4453375868.1800003</v>
      </c>
      <c r="F4383" s="241">
        <f t="shared" si="274"/>
        <v>1018954600.5799999</v>
      </c>
      <c r="G4383" s="191">
        <f t="shared" si="275"/>
        <v>83.892979482946345</v>
      </c>
      <c r="H4383" s="191">
        <f t="shared" si="272"/>
        <v>78.299981855952879</v>
      </c>
      <c r="I4383" s="191">
        <f t="shared" si="273"/>
        <v>70.396283051371526</v>
      </c>
    </row>
    <row r="4384" spans="1:9" s="2" customFormat="1" x14ac:dyDescent="0.2">
      <c r="A4384" s="185" t="s">
        <v>124</v>
      </c>
      <c r="B4384" s="164">
        <v>18683684000</v>
      </c>
      <c r="C4384" s="164">
        <v>2086631785</v>
      </c>
      <c r="D4384" s="164">
        <v>1874159889</v>
      </c>
      <c r="E4384" s="164">
        <v>1856491681</v>
      </c>
      <c r="F4384" s="165">
        <f t="shared" si="274"/>
        <v>16597052215</v>
      </c>
      <c r="G4384" s="184">
        <f t="shared" si="275"/>
        <v>11.168203149871299</v>
      </c>
      <c r="H4384" s="184">
        <f t="shared" si="272"/>
        <v>10.030997575210542</v>
      </c>
      <c r="I4384" s="184">
        <f t="shared" si="273"/>
        <v>9.9364326703448835</v>
      </c>
    </row>
    <row r="4385" spans="1:9" s="2" customFormat="1" x14ac:dyDescent="0.2">
      <c r="A4385" s="185" t="s">
        <v>1342</v>
      </c>
      <c r="B4385" s="164">
        <v>52564476000</v>
      </c>
      <c r="C4385" s="164">
        <v>123881520</v>
      </c>
      <c r="D4385" s="164">
        <v>28227626.800000001</v>
      </c>
      <c r="E4385" s="164">
        <v>28227626.800000001</v>
      </c>
      <c r="F4385" s="165">
        <f t="shared" si="274"/>
        <v>52440594480</v>
      </c>
      <c r="G4385" s="184">
        <f t="shared" si="275"/>
        <v>0.23567536371902575</v>
      </c>
      <c r="H4385" s="184">
        <f t="shared" si="272"/>
        <v>5.370095727768693E-2</v>
      </c>
      <c r="I4385" s="184">
        <f t="shared" si="273"/>
        <v>5.370095727768693E-2</v>
      </c>
    </row>
    <row r="4386" spans="1:9" s="2" customFormat="1" x14ac:dyDescent="0.2">
      <c r="A4386" s="228" t="s">
        <v>1343</v>
      </c>
      <c r="B4386" s="240">
        <v>153714000000</v>
      </c>
      <c r="C4386" s="240">
        <v>34120728210</v>
      </c>
      <c r="D4386" s="240">
        <v>34120728210</v>
      </c>
      <c r="E4386" s="240">
        <v>34120728210</v>
      </c>
      <c r="F4386" s="241">
        <f t="shared" si="274"/>
        <v>119593271790</v>
      </c>
      <c r="G4386" s="191">
        <f t="shared" si="275"/>
        <v>22.197541024239822</v>
      </c>
      <c r="H4386" s="191">
        <f t="shared" si="272"/>
        <v>22.197541024239822</v>
      </c>
      <c r="I4386" s="191">
        <f t="shared" si="273"/>
        <v>22.197541024239822</v>
      </c>
    </row>
    <row r="4387" spans="1:9" s="2" customFormat="1" x14ac:dyDescent="0.2">
      <c r="A4387" s="228" t="s">
        <v>1344</v>
      </c>
      <c r="B4387" s="240">
        <v>4869759000</v>
      </c>
      <c r="C4387" s="240">
        <v>2197615822.0999999</v>
      </c>
      <c r="D4387" s="240">
        <v>2058273986.26</v>
      </c>
      <c r="E4387" s="240">
        <v>2058273986.26</v>
      </c>
      <c r="F4387" s="241">
        <f t="shared" si="274"/>
        <v>2672143177.9000001</v>
      </c>
      <c r="G4387" s="191">
        <f t="shared" si="275"/>
        <v>45.127814787138334</v>
      </c>
      <c r="H4387" s="191">
        <f t="shared" si="272"/>
        <v>42.266444525488836</v>
      </c>
      <c r="I4387" s="191">
        <f t="shared" si="273"/>
        <v>42.266444525488836</v>
      </c>
    </row>
    <row r="4388" spans="1:9" s="2" customFormat="1" x14ac:dyDescent="0.2">
      <c r="A4388" s="167" t="s">
        <v>127</v>
      </c>
      <c r="B4388" s="238">
        <v>80890618000</v>
      </c>
      <c r="C4388" s="238">
        <v>206544253</v>
      </c>
      <c r="D4388" s="238">
        <v>206544253</v>
      </c>
      <c r="E4388" s="238">
        <v>206544253</v>
      </c>
      <c r="F4388" s="239">
        <f t="shared" si="274"/>
        <v>80684073747</v>
      </c>
      <c r="G4388" s="233">
        <f t="shared" si="275"/>
        <v>0.25533771172325576</v>
      </c>
      <c r="H4388" s="233">
        <f t="shared" si="272"/>
        <v>0.25533771172325576</v>
      </c>
      <c r="I4388" s="233">
        <f t="shared" si="273"/>
        <v>0.25533771172325576</v>
      </c>
    </row>
    <row r="4389" spans="1:9" s="2" customFormat="1" x14ac:dyDescent="0.2">
      <c r="A4389" s="185" t="s">
        <v>128</v>
      </c>
      <c r="B4389" s="164">
        <v>365573000</v>
      </c>
      <c r="C4389" s="164">
        <v>206544253</v>
      </c>
      <c r="D4389" s="164">
        <v>206544253</v>
      </c>
      <c r="E4389" s="164">
        <v>206544253</v>
      </c>
      <c r="F4389" s="165">
        <f t="shared" si="274"/>
        <v>159028747</v>
      </c>
      <c r="G4389" s="184">
        <f t="shared" si="275"/>
        <v>56.49877124404702</v>
      </c>
      <c r="H4389" s="184">
        <f t="shared" si="272"/>
        <v>56.49877124404702</v>
      </c>
      <c r="I4389" s="184">
        <f t="shared" si="273"/>
        <v>56.49877124404702</v>
      </c>
    </row>
    <row r="4390" spans="1:9" s="2" customFormat="1" x14ac:dyDescent="0.2">
      <c r="A4390" s="185" t="s">
        <v>130</v>
      </c>
      <c r="B4390" s="164">
        <v>80525045000</v>
      </c>
      <c r="C4390" s="164">
        <v>0</v>
      </c>
      <c r="D4390" s="164">
        <v>0</v>
      </c>
      <c r="E4390" s="164">
        <v>0</v>
      </c>
      <c r="F4390" s="165">
        <f t="shared" si="274"/>
        <v>80525045000</v>
      </c>
      <c r="G4390" s="184">
        <f t="shared" si="275"/>
        <v>0</v>
      </c>
      <c r="H4390" s="184">
        <f t="shared" si="272"/>
        <v>0</v>
      </c>
      <c r="I4390" s="184">
        <f t="shared" si="273"/>
        <v>0</v>
      </c>
    </row>
    <row r="4391" spans="1:9" s="2" customFormat="1" x14ac:dyDescent="0.2">
      <c r="A4391" s="167" t="s">
        <v>131</v>
      </c>
      <c r="B4391" s="238">
        <v>382836051080</v>
      </c>
      <c r="C4391" s="238">
        <v>100214057141.89</v>
      </c>
      <c r="D4391" s="238">
        <v>58385391164.349991</v>
      </c>
      <c r="E4391" s="238">
        <v>58361034283.349991</v>
      </c>
      <c r="F4391" s="239">
        <f t="shared" si="274"/>
        <v>282621993938.10999</v>
      </c>
      <c r="G4391" s="233">
        <f t="shared" si="275"/>
        <v>26.176755522156558</v>
      </c>
      <c r="H4391" s="233">
        <f t="shared" si="272"/>
        <v>15.250755773820629</v>
      </c>
      <c r="I4391" s="233">
        <f t="shared" si="273"/>
        <v>15.244393551419869</v>
      </c>
    </row>
    <row r="4392" spans="1:9" s="2" customFormat="1" x14ac:dyDescent="0.2">
      <c r="A4392" s="167" t="s">
        <v>1659</v>
      </c>
      <c r="B4392" s="238">
        <v>382836051080</v>
      </c>
      <c r="C4392" s="238">
        <v>100214057141.89</v>
      </c>
      <c r="D4392" s="238">
        <v>58385391164.349991</v>
      </c>
      <c r="E4392" s="238">
        <v>58361034283.349991</v>
      </c>
      <c r="F4392" s="239">
        <f t="shared" si="274"/>
        <v>282621993938.10999</v>
      </c>
      <c r="G4392" s="233">
        <f t="shared" si="275"/>
        <v>26.176755522156558</v>
      </c>
      <c r="H4392" s="233">
        <f t="shared" si="272"/>
        <v>15.250755773820629</v>
      </c>
      <c r="I4392" s="233">
        <f t="shared" si="273"/>
        <v>15.244393551419869</v>
      </c>
    </row>
    <row r="4393" spans="1:9" s="2" customFormat="1" x14ac:dyDescent="0.2">
      <c r="A4393" s="228" t="s">
        <v>1345</v>
      </c>
      <c r="B4393" s="240">
        <v>249926746915</v>
      </c>
      <c r="C4393" s="240">
        <v>57800692286.540001</v>
      </c>
      <c r="D4393" s="240">
        <v>49059270787.199997</v>
      </c>
      <c r="E4393" s="240">
        <v>49059270787.199997</v>
      </c>
      <c r="F4393" s="241">
        <f t="shared" si="274"/>
        <v>192126054628.45999</v>
      </c>
      <c r="G4393" s="191">
        <f t="shared" si="275"/>
        <v>23.127053426657852</v>
      </c>
      <c r="H4393" s="191">
        <f t="shared" si="272"/>
        <v>19.629459988884278</v>
      </c>
      <c r="I4393" s="191">
        <f t="shared" si="273"/>
        <v>19.629459988884278</v>
      </c>
    </row>
    <row r="4394" spans="1:9" s="2" customFormat="1" x14ac:dyDescent="0.2">
      <c r="A4394" s="228" t="s">
        <v>1346</v>
      </c>
      <c r="B4394" s="240">
        <v>850000000</v>
      </c>
      <c r="C4394" s="240">
        <v>425055025</v>
      </c>
      <c r="D4394" s="240">
        <v>100821327.27</v>
      </c>
      <c r="E4394" s="240">
        <v>100821327.27</v>
      </c>
      <c r="F4394" s="241">
        <f t="shared" si="274"/>
        <v>424944975</v>
      </c>
      <c r="G4394" s="191">
        <f t="shared" si="275"/>
        <v>50.006473529411764</v>
      </c>
      <c r="H4394" s="191">
        <f t="shared" si="272"/>
        <v>11.861332619999999</v>
      </c>
      <c r="I4394" s="191">
        <f t="shared" si="273"/>
        <v>11.861332619999999</v>
      </c>
    </row>
    <row r="4395" spans="1:9" s="2" customFormat="1" x14ac:dyDescent="0.2">
      <c r="A4395" s="228" t="s">
        <v>1347</v>
      </c>
      <c r="B4395" s="240">
        <v>12394253085</v>
      </c>
      <c r="C4395" s="240">
        <v>12394253085</v>
      </c>
      <c r="D4395" s="240">
        <v>2450562180.8200002</v>
      </c>
      <c r="E4395" s="240">
        <v>2450562180.8200002</v>
      </c>
      <c r="F4395" s="241">
        <f t="shared" si="274"/>
        <v>0</v>
      </c>
      <c r="G4395" s="191">
        <f t="shared" si="275"/>
        <v>100</v>
      </c>
      <c r="H4395" s="191">
        <f t="shared" si="272"/>
        <v>19.771761670622688</v>
      </c>
      <c r="I4395" s="191">
        <f t="shared" si="273"/>
        <v>19.771761670622688</v>
      </c>
    </row>
    <row r="4396" spans="1:9" s="2" customFormat="1" x14ac:dyDescent="0.2">
      <c r="A4396" s="185" t="s">
        <v>1348</v>
      </c>
      <c r="B4396" s="164">
        <v>19149606428</v>
      </c>
      <c r="C4396" s="164">
        <v>406559684</v>
      </c>
      <c r="D4396" s="164">
        <v>122561093.40000001</v>
      </c>
      <c r="E4396" s="164">
        <v>122561093.40000001</v>
      </c>
      <c r="F4396" s="165">
        <f t="shared" si="274"/>
        <v>18743046744</v>
      </c>
      <c r="G4396" s="184">
        <f t="shared" si="275"/>
        <v>2.1230707039782302</v>
      </c>
      <c r="H4396" s="184">
        <f t="shared" si="272"/>
        <v>0.64001886336836</v>
      </c>
      <c r="I4396" s="184">
        <f t="shared" si="273"/>
        <v>0.64001886336836</v>
      </c>
    </row>
    <row r="4397" spans="1:9" s="2" customFormat="1" x14ac:dyDescent="0.2">
      <c r="A4397" s="185" t="s">
        <v>1349</v>
      </c>
      <c r="B4397" s="164">
        <v>10844914706</v>
      </c>
      <c r="C4397" s="164">
        <v>459657396</v>
      </c>
      <c r="D4397" s="164">
        <v>109929667</v>
      </c>
      <c r="E4397" s="164">
        <v>109929667</v>
      </c>
      <c r="F4397" s="165">
        <f t="shared" si="274"/>
        <v>10385257310</v>
      </c>
      <c r="G4397" s="184">
        <f t="shared" si="275"/>
        <v>4.2384602227041244</v>
      </c>
      <c r="H4397" s="184">
        <f t="shared" si="272"/>
        <v>1.0136517435142287</v>
      </c>
      <c r="I4397" s="184">
        <f t="shared" si="273"/>
        <v>1.0136517435142287</v>
      </c>
    </row>
    <row r="4398" spans="1:9" s="2" customFormat="1" x14ac:dyDescent="0.2">
      <c r="A4398" s="185" t="s">
        <v>1350</v>
      </c>
      <c r="B4398" s="164">
        <v>19140691476</v>
      </c>
      <c r="C4398" s="164">
        <v>534669650.39999998</v>
      </c>
      <c r="D4398" s="164">
        <v>134522855</v>
      </c>
      <c r="E4398" s="164">
        <v>134522855</v>
      </c>
      <c r="F4398" s="165">
        <f t="shared" si="274"/>
        <v>18606021825.599998</v>
      </c>
      <c r="G4398" s="184">
        <f t="shared" si="275"/>
        <v>2.7933664312514934</v>
      </c>
      <c r="H4398" s="184">
        <f t="shared" si="272"/>
        <v>0.70281084238087532</v>
      </c>
      <c r="I4398" s="184">
        <f t="shared" si="273"/>
        <v>0.70281084238087532</v>
      </c>
    </row>
    <row r="4399" spans="1:9" s="2" customFormat="1" x14ac:dyDescent="0.2">
      <c r="A4399" s="185" t="s">
        <v>1351</v>
      </c>
      <c r="B4399" s="164">
        <v>500000000</v>
      </c>
      <c r="C4399" s="164">
        <v>270245290</v>
      </c>
      <c r="D4399" s="164">
        <v>68921349</v>
      </c>
      <c r="E4399" s="164">
        <v>68921349</v>
      </c>
      <c r="F4399" s="165">
        <f t="shared" si="274"/>
        <v>229754710</v>
      </c>
      <c r="G4399" s="184">
        <f t="shared" si="275"/>
        <v>54.049058000000002</v>
      </c>
      <c r="H4399" s="184">
        <f t="shared" si="272"/>
        <v>13.784269800000001</v>
      </c>
      <c r="I4399" s="184">
        <f t="shared" si="273"/>
        <v>13.784269800000001</v>
      </c>
    </row>
    <row r="4400" spans="1:9" s="2" customFormat="1" x14ac:dyDescent="0.2">
      <c r="A4400" s="228" t="s">
        <v>1352</v>
      </c>
      <c r="B4400" s="240">
        <v>1000000000</v>
      </c>
      <c r="C4400" s="240">
        <v>261584992</v>
      </c>
      <c r="D4400" s="240">
        <v>36078325</v>
      </c>
      <c r="E4400" s="240">
        <v>35386288</v>
      </c>
      <c r="F4400" s="241">
        <f t="shared" si="274"/>
        <v>738415008</v>
      </c>
      <c r="G4400" s="191">
        <f t="shared" si="275"/>
        <v>26.158499200000001</v>
      </c>
      <c r="H4400" s="191">
        <f t="shared" si="272"/>
        <v>3.6078325000000002</v>
      </c>
      <c r="I4400" s="191">
        <f t="shared" si="273"/>
        <v>3.5386288000000001</v>
      </c>
    </row>
    <row r="4401" spans="1:9" s="2" customFormat="1" x14ac:dyDescent="0.2">
      <c r="A4401" s="185" t="s">
        <v>1353</v>
      </c>
      <c r="B4401" s="164">
        <v>2500000000</v>
      </c>
      <c r="C4401" s="164">
        <v>1334038719</v>
      </c>
      <c r="D4401" s="164">
        <v>262103530.33000001</v>
      </c>
      <c r="E4401" s="164">
        <v>262103530.33000001</v>
      </c>
      <c r="F4401" s="165">
        <f t="shared" si="274"/>
        <v>1165961281</v>
      </c>
      <c r="G4401" s="184">
        <f t="shared" si="275"/>
        <v>53.361548759999998</v>
      </c>
      <c r="H4401" s="184">
        <f t="shared" si="272"/>
        <v>10.484141213200001</v>
      </c>
      <c r="I4401" s="184">
        <f t="shared" si="273"/>
        <v>10.484141213200001</v>
      </c>
    </row>
    <row r="4402" spans="1:9" s="2" customFormat="1" x14ac:dyDescent="0.2">
      <c r="A4402" s="228" t="s">
        <v>1354</v>
      </c>
      <c r="B4402" s="240">
        <v>1100000000</v>
      </c>
      <c r="C4402" s="240">
        <v>584094165</v>
      </c>
      <c r="D4402" s="240">
        <v>102562738</v>
      </c>
      <c r="E4402" s="240">
        <v>102562738</v>
      </c>
      <c r="F4402" s="241">
        <f t="shared" si="274"/>
        <v>515905835</v>
      </c>
      <c r="G4402" s="191">
        <f t="shared" si="275"/>
        <v>53.099469545454546</v>
      </c>
      <c r="H4402" s="191">
        <f t="shared" si="272"/>
        <v>9.3238852727272725</v>
      </c>
      <c r="I4402" s="191">
        <f t="shared" si="273"/>
        <v>9.3238852727272725</v>
      </c>
    </row>
    <row r="4403" spans="1:9" s="2" customFormat="1" x14ac:dyDescent="0.2">
      <c r="A4403" s="185" t="s">
        <v>1355</v>
      </c>
      <c r="B4403" s="164">
        <v>1200000000</v>
      </c>
      <c r="C4403" s="164">
        <v>671397492</v>
      </c>
      <c r="D4403" s="164">
        <v>140096004.66999999</v>
      </c>
      <c r="E4403" s="164">
        <v>140096004.66999999</v>
      </c>
      <c r="F4403" s="165">
        <f t="shared" si="274"/>
        <v>528602508</v>
      </c>
      <c r="G4403" s="184">
        <f t="shared" si="275"/>
        <v>55.949791000000005</v>
      </c>
      <c r="H4403" s="184">
        <f t="shared" si="272"/>
        <v>11.674667055833332</v>
      </c>
      <c r="I4403" s="184">
        <f t="shared" si="273"/>
        <v>11.674667055833332</v>
      </c>
    </row>
    <row r="4404" spans="1:9" s="2" customFormat="1" x14ac:dyDescent="0.2">
      <c r="A4404" s="185" t="s">
        <v>1356</v>
      </c>
      <c r="B4404" s="164">
        <v>2100000000</v>
      </c>
      <c r="C4404" s="164">
        <v>915516166</v>
      </c>
      <c r="D4404" s="164">
        <v>192584197</v>
      </c>
      <c r="E4404" s="164">
        <v>192584197</v>
      </c>
      <c r="F4404" s="165">
        <f t="shared" si="274"/>
        <v>1184483834</v>
      </c>
      <c r="G4404" s="184">
        <f t="shared" si="275"/>
        <v>43.596007904761905</v>
      </c>
      <c r="H4404" s="184">
        <f t="shared" si="272"/>
        <v>9.1706760476190468</v>
      </c>
      <c r="I4404" s="184">
        <f t="shared" si="273"/>
        <v>9.1706760476190468</v>
      </c>
    </row>
    <row r="4405" spans="1:9" s="2" customFormat="1" x14ac:dyDescent="0.2">
      <c r="A4405" s="185" t="s">
        <v>1357</v>
      </c>
      <c r="B4405" s="164">
        <v>2750000000</v>
      </c>
      <c r="C4405" s="164">
        <v>2128952746</v>
      </c>
      <c r="D4405" s="164">
        <v>514973587</v>
      </c>
      <c r="E4405" s="164">
        <v>514468807</v>
      </c>
      <c r="F4405" s="165">
        <f t="shared" si="274"/>
        <v>621047254</v>
      </c>
      <c r="G4405" s="184">
        <f t="shared" si="275"/>
        <v>77.416463490909095</v>
      </c>
      <c r="H4405" s="184">
        <f t="shared" si="272"/>
        <v>18.726312254545455</v>
      </c>
      <c r="I4405" s="184">
        <f t="shared" si="273"/>
        <v>18.707956618181818</v>
      </c>
    </row>
    <row r="4406" spans="1:9" s="2" customFormat="1" x14ac:dyDescent="0.2">
      <c r="A4406" s="185" t="s">
        <v>1358</v>
      </c>
      <c r="B4406" s="164">
        <v>1200000000</v>
      </c>
      <c r="C4406" s="164">
        <v>983359696</v>
      </c>
      <c r="D4406" s="164">
        <v>220045228</v>
      </c>
      <c r="E4406" s="164">
        <v>220045228</v>
      </c>
      <c r="F4406" s="165">
        <f t="shared" si="274"/>
        <v>216640304</v>
      </c>
      <c r="G4406" s="184">
        <f t="shared" si="275"/>
        <v>81.946641333333332</v>
      </c>
      <c r="H4406" s="184">
        <f t="shared" si="272"/>
        <v>18.337102333333334</v>
      </c>
      <c r="I4406" s="184">
        <f t="shared" si="273"/>
        <v>18.337102333333334</v>
      </c>
    </row>
    <row r="4407" spans="1:9" s="2" customFormat="1" x14ac:dyDescent="0.2">
      <c r="A4407" s="185" t="s">
        <v>1359</v>
      </c>
      <c r="B4407" s="164">
        <v>650000000</v>
      </c>
      <c r="C4407" s="164">
        <v>510569898.92000002</v>
      </c>
      <c r="D4407" s="164">
        <v>38481131</v>
      </c>
      <c r="E4407" s="164">
        <v>38481131</v>
      </c>
      <c r="F4407" s="165">
        <f t="shared" si="274"/>
        <v>139430101.07999998</v>
      </c>
      <c r="G4407" s="184">
        <f t="shared" si="275"/>
        <v>78.549215218461541</v>
      </c>
      <c r="H4407" s="184">
        <f t="shared" si="272"/>
        <v>5.9201740000000003</v>
      </c>
      <c r="I4407" s="184">
        <f t="shared" si="273"/>
        <v>5.9201740000000003</v>
      </c>
    </row>
    <row r="4408" spans="1:9" s="2" customFormat="1" x14ac:dyDescent="0.2">
      <c r="A4408" s="185" t="s">
        <v>1360</v>
      </c>
      <c r="B4408" s="164">
        <v>8000000000</v>
      </c>
      <c r="C4408" s="164">
        <v>4404697636.5</v>
      </c>
      <c r="D4408" s="164">
        <v>947596605.66999996</v>
      </c>
      <c r="E4408" s="164">
        <v>925317637.66999996</v>
      </c>
      <c r="F4408" s="165">
        <f t="shared" si="274"/>
        <v>3595302363.5</v>
      </c>
      <c r="G4408" s="184">
        <f t="shared" si="275"/>
        <v>55.058720456250001</v>
      </c>
      <c r="H4408" s="184">
        <f t="shared" si="272"/>
        <v>11.844957570875</v>
      </c>
      <c r="I4408" s="184">
        <f t="shared" si="273"/>
        <v>11.566470470875</v>
      </c>
    </row>
    <row r="4409" spans="1:9" s="2" customFormat="1" x14ac:dyDescent="0.2">
      <c r="A4409" s="185" t="s">
        <v>1361</v>
      </c>
      <c r="B4409" s="164">
        <v>3262219455</v>
      </c>
      <c r="C4409" s="164">
        <v>927834270</v>
      </c>
      <c r="D4409" s="164">
        <v>193556789.33000001</v>
      </c>
      <c r="E4409" s="164">
        <v>193556789.33000001</v>
      </c>
      <c r="F4409" s="165">
        <f t="shared" si="274"/>
        <v>2334385185</v>
      </c>
      <c r="G4409" s="184">
        <f t="shared" si="275"/>
        <v>28.441810331855798</v>
      </c>
      <c r="H4409" s="184">
        <f t="shared" si="272"/>
        <v>5.9332853598593971</v>
      </c>
      <c r="I4409" s="184">
        <f t="shared" si="273"/>
        <v>5.9332853598593971</v>
      </c>
    </row>
    <row r="4410" spans="1:9" s="2" customFormat="1" x14ac:dyDescent="0.2">
      <c r="A4410" s="228" t="s">
        <v>1362</v>
      </c>
      <c r="B4410" s="240">
        <v>1600000000</v>
      </c>
      <c r="C4410" s="240">
        <v>935434884</v>
      </c>
      <c r="D4410" s="240">
        <v>158230943.66999999</v>
      </c>
      <c r="E4410" s="240">
        <v>157661201.66999999</v>
      </c>
      <c r="F4410" s="241">
        <f t="shared" si="274"/>
        <v>664565116</v>
      </c>
      <c r="G4410" s="191">
        <f t="shared" si="275"/>
        <v>58.464680250000001</v>
      </c>
      <c r="H4410" s="191">
        <f t="shared" si="272"/>
        <v>9.8894339793749992</v>
      </c>
      <c r="I4410" s="191">
        <f t="shared" si="273"/>
        <v>9.8538251043749998</v>
      </c>
    </row>
    <row r="4411" spans="1:9" s="2" customFormat="1" x14ac:dyDescent="0.2">
      <c r="A4411" s="185" t="s">
        <v>1363</v>
      </c>
      <c r="B4411" s="164">
        <v>34580788770</v>
      </c>
      <c r="C4411" s="164">
        <v>7532514890</v>
      </c>
      <c r="D4411" s="164">
        <v>1674723602</v>
      </c>
      <c r="E4411" s="164">
        <v>1674723602</v>
      </c>
      <c r="F4411" s="165">
        <f t="shared" si="274"/>
        <v>27048273880</v>
      </c>
      <c r="G4411" s="184">
        <f t="shared" si="275"/>
        <v>21.782368644334422</v>
      </c>
      <c r="H4411" s="184">
        <f t="shared" si="272"/>
        <v>4.8429306027075913</v>
      </c>
      <c r="I4411" s="184">
        <f t="shared" si="273"/>
        <v>4.8429306027075913</v>
      </c>
    </row>
    <row r="4412" spans="1:9" s="2" customFormat="1" x14ac:dyDescent="0.2">
      <c r="A4412" s="185" t="s">
        <v>1364</v>
      </c>
      <c r="B4412" s="164">
        <v>6500000000</v>
      </c>
      <c r="C4412" s="164">
        <v>4791939036.5299997</v>
      </c>
      <c r="D4412" s="164">
        <v>1442192714.1700001</v>
      </c>
      <c r="E4412" s="164">
        <v>1441881360.1700001</v>
      </c>
      <c r="F4412" s="165">
        <f t="shared" si="274"/>
        <v>1708060963.4700003</v>
      </c>
      <c r="G4412" s="184">
        <f t="shared" si="275"/>
        <v>73.72213902353846</v>
      </c>
      <c r="H4412" s="184">
        <f t="shared" si="272"/>
        <v>22.187580218000001</v>
      </c>
      <c r="I4412" s="184">
        <f t="shared" si="273"/>
        <v>22.18279015646154</v>
      </c>
    </row>
    <row r="4413" spans="1:9" s="2" customFormat="1" x14ac:dyDescent="0.2">
      <c r="A4413" s="228" t="s">
        <v>1365</v>
      </c>
      <c r="B4413" s="240">
        <v>756830245</v>
      </c>
      <c r="C4413" s="240">
        <v>660614426</v>
      </c>
      <c r="D4413" s="240">
        <v>139135539</v>
      </c>
      <c r="E4413" s="240">
        <v>139135539</v>
      </c>
      <c r="F4413" s="241">
        <f t="shared" si="274"/>
        <v>96215819</v>
      </c>
      <c r="G4413" s="191">
        <f t="shared" si="275"/>
        <v>87.287001327490557</v>
      </c>
      <c r="H4413" s="191">
        <f t="shared" si="272"/>
        <v>18.383982394889621</v>
      </c>
      <c r="I4413" s="191">
        <f t="shared" si="273"/>
        <v>18.383982394889621</v>
      </c>
    </row>
    <row r="4414" spans="1:9" s="2" customFormat="1" x14ac:dyDescent="0.2">
      <c r="A4414" s="185" t="s">
        <v>1366</v>
      </c>
      <c r="B4414" s="164">
        <v>830000000</v>
      </c>
      <c r="C4414" s="164">
        <v>639262787</v>
      </c>
      <c r="D4414" s="164">
        <v>134518535.81999999</v>
      </c>
      <c r="E4414" s="164">
        <v>134518535.81999999</v>
      </c>
      <c r="F4414" s="165">
        <f t="shared" si="274"/>
        <v>190737213</v>
      </c>
      <c r="G4414" s="184">
        <f t="shared" si="275"/>
        <v>77.019612891566268</v>
      </c>
      <c r="H4414" s="184">
        <f t="shared" si="272"/>
        <v>16.207052508433733</v>
      </c>
      <c r="I4414" s="184">
        <f t="shared" si="273"/>
        <v>16.207052508433733</v>
      </c>
    </row>
    <row r="4415" spans="1:9" s="2" customFormat="1" x14ac:dyDescent="0.2">
      <c r="A4415" s="185" t="s">
        <v>1367</v>
      </c>
      <c r="B4415" s="164">
        <v>2000000000</v>
      </c>
      <c r="C4415" s="164">
        <v>641112920</v>
      </c>
      <c r="D4415" s="164">
        <v>141922434</v>
      </c>
      <c r="E4415" s="164">
        <v>141922434</v>
      </c>
      <c r="F4415" s="165">
        <f t="shared" si="274"/>
        <v>1358887080</v>
      </c>
      <c r="G4415" s="184">
        <f t="shared" si="275"/>
        <v>32.055645999999996</v>
      </c>
      <c r="H4415" s="184">
        <f t="shared" si="272"/>
        <v>7.0961216999999994</v>
      </c>
      <c r="I4415" s="184">
        <f t="shared" si="273"/>
        <v>7.0961216999999994</v>
      </c>
    </row>
    <row r="4416" spans="1:9" s="2" customFormat="1" x14ac:dyDescent="0.2">
      <c r="A4416" s="167" t="s">
        <v>1368</v>
      </c>
      <c r="B4416" s="238">
        <v>69298249000</v>
      </c>
      <c r="C4416" s="238">
        <v>30586328991.860001</v>
      </c>
      <c r="D4416" s="238">
        <v>15449480475.85</v>
      </c>
      <c r="E4416" s="238">
        <v>15432644681.85</v>
      </c>
      <c r="F4416" s="239">
        <f t="shared" si="274"/>
        <v>38711920008.139999</v>
      </c>
      <c r="G4416" s="233">
        <f t="shared" si="275"/>
        <v>44.137232084839546</v>
      </c>
      <c r="H4416" s="233">
        <f t="shared" si="272"/>
        <v>22.294185926472686</v>
      </c>
      <c r="I4416" s="233">
        <f t="shared" si="273"/>
        <v>22.269891237583796</v>
      </c>
    </row>
    <row r="4417" spans="1:9" s="2" customFormat="1" x14ac:dyDescent="0.2">
      <c r="A4417" s="167" t="s">
        <v>109</v>
      </c>
      <c r="B4417" s="238">
        <v>46198249000</v>
      </c>
      <c r="C4417" s="238">
        <v>19152392477.860001</v>
      </c>
      <c r="D4417" s="238">
        <v>12062761013.35</v>
      </c>
      <c r="E4417" s="238">
        <v>12059519028.35</v>
      </c>
      <c r="F4417" s="239">
        <f t="shared" si="274"/>
        <v>27045856522.139999</v>
      </c>
      <c r="G4417" s="233">
        <f t="shared" si="275"/>
        <v>41.456966210689068</v>
      </c>
      <c r="H4417" s="233">
        <f t="shared" si="272"/>
        <v>26.110861936239189</v>
      </c>
      <c r="I4417" s="233">
        <f t="shared" si="273"/>
        <v>26.103844386721235</v>
      </c>
    </row>
    <row r="4418" spans="1:9" s="2" customFormat="1" x14ac:dyDescent="0.2">
      <c r="A4418" s="171" t="s">
        <v>28</v>
      </c>
      <c r="B4418" s="179">
        <v>22346642000</v>
      </c>
      <c r="C4418" s="179">
        <v>8126904092</v>
      </c>
      <c r="D4418" s="179">
        <v>8115926473</v>
      </c>
      <c r="E4418" s="179">
        <v>8112684488</v>
      </c>
      <c r="F4418" s="180">
        <f t="shared" si="274"/>
        <v>14219737908</v>
      </c>
      <c r="G4418" s="174">
        <f t="shared" si="275"/>
        <v>36.367451055957311</v>
      </c>
      <c r="H4418" s="174">
        <f t="shared" si="272"/>
        <v>36.318326811697254</v>
      </c>
      <c r="I4418" s="174">
        <f t="shared" si="273"/>
        <v>36.303819106244241</v>
      </c>
    </row>
    <row r="4419" spans="1:9" s="2" customFormat="1" x14ac:dyDescent="0.2">
      <c r="A4419" s="228" t="s">
        <v>110</v>
      </c>
      <c r="B4419" s="240">
        <v>13917767000</v>
      </c>
      <c r="C4419" s="240">
        <v>5426272755</v>
      </c>
      <c r="D4419" s="240">
        <v>5416591919</v>
      </c>
      <c r="E4419" s="240">
        <v>5416591919</v>
      </c>
      <c r="F4419" s="241">
        <f t="shared" si="274"/>
        <v>8491494245</v>
      </c>
      <c r="G4419" s="191">
        <f t="shared" si="275"/>
        <v>38.98809884516676</v>
      </c>
      <c r="H4419" s="191">
        <f t="shared" si="272"/>
        <v>38.918541451369322</v>
      </c>
      <c r="I4419" s="191">
        <f t="shared" si="273"/>
        <v>38.918541451369322</v>
      </c>
    </row>
    <row r="4420" spans="1:9" s="2" customFormat="1" x14ac:dyDescent="0.2">
      <c r="A4420" s="185" t="s">
        <v>111</v>
      </c>
      <c r="B4420" s="164">
        <v>5031377000</v>
      </c>
      <c r="C4420" s="164">
        <v>2146473212</v>
      </c>
      <c r="D4420" s="164">
        <v>2145473212</v>
      </c>
      <c r="E4420" s="164">
        <v>2142231227</v>
      </c>
      <c r="F4420" s="165">
        <f t="shared" si="274"/>
        <v>2884903788</v>
      </c>
      <c r="G4420" s="184">
        <f t="shared" si="275"/>
        <v>42.661744727139315</v>
      </c>
      <c r="H4420" s="184">
        <f t="shared" si="272"/>
        <v>42.641869452438172</v>
      </c>
      <c r="I4420" s="184">
        <f t="shared" si="273"/>
        <v>42.577434109986193</v>
      </c>
    </row>
    <row r="4421" spans="1:9" s="2" customFormat="1" x14ac:dyDescent="0.2">
      <c r="A4421" s="185" t="s">
        <v>112</v>
      </c>
      <c r="B4421" s="164">
        <v>1274061000</v>
      </c>
      <c r="C4421" s="164">
        <v>554158125</v>
      </c>
      <c r="D4421" s="164">
        <v>553861342</v>
      </c>
      <c r="E4421" s="164">
        <v>553861342</v>
      </c>
      <c r="F4421" s="165">
        <f t="shared" si="274"/>
        <v>719902875</v>
      </c>
      <c r="G4421" s="184">
        <f t="shared" si="275"/>
        <v>43.49541544714107</v>
      </c>
      <c r="H4421" s="184">
        <f t="shared" si="272"/>
        <v>43.472121193569222</v>
      </c>
      <c r="I4421" s="184">
        <f t="shared" si="273"/>
        <v>43.472121193569222</v>
      </c>
    </row>
    <row r="4422" spans="1:9" s="2" customFormat="1" x14ac:dyDescent="0.2">
      <c r="A4422" s="185" t="s">
        <v>217</v>
      </c>
      <c r="B4422" s="164">
        <v>2123437000</v>
      </c>
      <c r="C4422" s="164">
        <v>0</v>
      </c>
      <c r="D4422" s="164">
        <v>0</v>
      </c>
      <c r="E4422" s="164">
        <v>0</v>
      </c>
      <c r="F4422" s="165">
        <f t="shared" si="274"/>
        <v>2123437000</v>
      </c>
      <c r="G4422" s="184">
        <f t="shared" si="275"/>
        <v>0</v>
      </c>
      <c r="H4422" s="184">
        <f t="shared" si="272"/>
        <v>0</v>
      </c>
      <c r="I4422" s="184">
        <f t="shared" si="273"/>
        <v>0</v>
      </c>
    </row>
    <row r="4423" spans="1:9" s="2" customFormat="1" x14ac:dyDescent="0.2">
      <c r="A4423" s="167" t="s">
        <v>29</v>
      </c>
      <c r="B4423" s="238">
        <v>13015709000</v>
      </c>
      <c r="C4423" s="238">
        <v>10939108177.860001</v>
      </c>
      <c r="D4423" s="238">
        <v>3860591647.3499999</v>
      </c>
      <c r="E4423" s="238">
        <v>3860591647.3499999</v>
      </c>
      <c r="F4423" s="239">
        <f t="shared" si="274"/>
        <v>2076600822.1399994</v>
      </c>
      <c r="G4423" s="233">
        <f t="shared" si="275"/>
        <v>84.04542678282067</v>
      </c>
      <c r="H4423" s="233">
        <f t="shared" ref="H4423:H4486" si="276">IFERROR(IF(D4423&gt;0,+D4423/B4423*100,0),0)</f>
        <v>29.66101690925942</v>
      </c>
      <c r="I4423" s="233">
        <f t="shared" ref="I4423:I4486" si="277">IFERROR(IF(E4423&gt;0,+E4423/B4423*100,0),0)</f>
        <v>29.66101690925942</v>
      </c>
    </row>
    <row r="4424" spans="1:9" s="2" customFormat="1" x14ac:dyDescent="0.2">
      <c r="A4424" s="185" t="s">
        <v>113</v>
      </c>
      <c r="B4424" s="164">
        <v>13015709000</v>
      </c>
      <c r="C4424" s="164">
        <v>10939108177.860001</v>
      </c>
      <c r="D4424" s="164">
        <v>3860591647.3499999</v>
      </c>
      <c r="E4424" s="164">
        <v>3860591647.3499999</v>
      </c>
      <c r="F4424" s="165">
        <f t="shared" si="274"/>
        <v>2076600822.1399994</v>
      </c>
      <c r="G4424" s="184">
        <f t="shared" si="275"/>
        <v>84.04542678282067</v>
      </c>
      <c r="H4424" s="184">
        <f t="shared" si="276"/>
        <v>29.66101690925942</v>
      </c>
      <c r="I4424" s="184">
        <f t="shared" si="277"/>
        <v>29.66101690925942</v>
      </c>
    </row>
    <row r="4425" spans="1:9" s="2" customFormat="1" x14ac:dyDescent="0.2">
      <c r="A4425" s="167" t="s">
        <v>30</v>
      </c>
      <c r="B4425" s="238">
        <v>10639836000</v>
      </c>
      <c r="C4425" s="238">
        <v>71040208</v>
      </c>
      <c r="D4425" s="238">
        <v>70902893</v>
      </c>
      <c r="E4425" s="238">
        <v>70902893</v>
      </c>
      <c r="F4425" s="239">
        <f t="shared" ref="F4425:F4488" si="278">+B4425-C4425</f>
        <v>10568795792</v>
      </c>
      <c r="G4425" s="233">
        <f t="shared" ref="G4425:G4488" si="279">IFERROR(IF(C4425&gt;0,+C4425/B4425*100,0),0)</f>
        <v>0.6676814191496937</v>
      </c>
      <c r="H4425" s="233">
        <f t="shared" si="276"/>
        <v>0.66639084474610322</v>
      </c>
      <c r="I4425" s="233">
        <f t="shared" si="277"/>
        <v>0.66639084474610322</v>
      </c>
    </row>
    <row r="4426" spans="1:9" s="2" customFormat="1" x14ac:dyDescent="0.2">
      <c r="A4426" s="185" t="s">
        <v>115</v>
      </c>
      <c r="B4426" s="164">
        <v>10000000000</v>
      </c>
      <c r="C4426" s="164">
        <v>0</v>
      </c>
      <c r="D4426" s="164">
        <v>0</v>
      </c>
      <c r="E4426" s="164">
        <v>0</v>
      </c>
      <c r="F4426" s="165">
        <f t="shared" si="278"/>
        <v>10000000000</v>
      </c>
      <c r="G4426" s="184">
        <f t="shared" si="279"/>
        <v>0</v>
      </c>
      <c r="H4426" s="184">
        <f t="shared" si="276"/>
        <v>0</v>
      </c>
      <c r="I4426" s="184">
        <f t="shared" si="277"/>
        <v>0</v>
      </c>
    </row>
    <row r="4427" spans="1:9" s="2" customFormat="1" x14ac:dyDescent="0.2">
      <c r="A4427" s="185" t="s">
        <v>118</v>
      </c>
      <c r="B4427" s="164">
        <v>126388000</v>
      </c>
      <c r="C4427" s="164">
        <v>71040208</v>
      </c>
      <c r="D4427" s="164">
        <v>70902893</v>
      </c>
      <c r="E4427" s="164">
        <v>70902893</v>
      </c>
      <c r="F4427" s="165">
        <f t="shared" si="278"/>
        <v>55347792</v>
      </c>
      <c r="G4427" s="184">
        <f t="shared" si="279"/>
        <v>56.208032408140021</v>
      </c>
      <c r="H4427" s="184">
        <f t="shared" si="276"/>
        <v>56.099386808874264</v>
      </c>
      <c r="I4427" s="184">
        <f t="shared" si="277"/>
        <v>56.099386808874264</v>
      </c>
    </row>
    <row r="4428" spans="1:9" s="2" customFormat="1" x14ac:dyDescent="0.2">
      <c r="A4428" s="185" t="s">
        <v>124</v>
      </c>
      <c r="B4428" s="166">
        <v>513448000</v>
      </c>
      <c r="C4428" s="164">
        <v>0</v>
      </c>
      <c r="D4428" s="164">
        <v>0</v>
      </c>
      <c r="E4428" s="164">
        <v>0</v>
      </c>
      <c r="F4428" s="165">
        <f t="shared" si="278"/>
        <v>513448000</v>
      </c>
      <c r="G4428" s="184">
        <f t="shared" si="279"/>
        <v>0</v>
      </c>
      <c r="H4428" s="184">
        <f t="shared" si="276"/>
        <v>0</v>
      </c>
      <c r="I4428" s="184">
        <f t="shared" si="277"/>
        <v>0</v>
      </c>
    </row>
    <row r="4429" spans="1:9" s="2" customFormat="1" x14ac:dyDescent="0.2">
      <c r="A4429" s="167" t="s">
        <v>127</v>
      </c>
      <c r="B4429" s="238">
        <v>196062000</v>
      </c>
      <c r="C4429" s="238">
        <v>15340000</v>
      </c>
      <c r="D4429" s="238">
        <v>15340000</v>
      </c>
      <c r="E4429" s="238">
        <v>15340000</v>
      </c>
      <c r="F4429" s="239">
        <f t="shared" si="278"/>
        <v>180722000</v>
      </c>
      <c r="G4429" s="233">
        <f t="shared" si="279"/>
        <v>7.8240556558639609</v>
      </c>
      <c r="H4429" s="233">
        <f t="shared" si="276"/>
        <v>7.8240556558639609</v>
      </c>
      <c r="I4429" s="233">
        <f t="shared" si="277"/>
        <v>7.8240556558639609</v>
      </c>
    </row>
    <row r="4430" spans="1:9" s="2" customFormat="1" x14ac:dyDescent="0.2">
      <c r="A4430" s="185" t="s">
        <v>128</v>
      </c>
      <c r="B4430" s="164">
        <v>22955000</v>
      </c>
      <c r="C4430" s="164">
        <v>15340000</v>
      </c>
      <c r="D4430" s="164">
        <v>15340000</v>
      </c>
      <c r="E4430" s="164">
        <v>15340000</v>
      </c>
      <c r="F4430" s="165">
        <f t="shared" si="278"/>
        <v>7615000</v>
      </c>
      <c r="G4430" s="184">
        <f t="shared" si="279"/>
        <v>66.82639947723807</v>
      </c>
      <c r="H4430" s="184">
        <f t="shared" si="276"/>
        <v>66.82639947723807</v>
      </c>
      <c r="I4430" s="184">
        <f t="shared" si="277"/>
        <v>66.82639947723807</v>
      </c>
    </row>
    <row r="4431" spans="1:9" s="2" customFormat="1" x14ac:dyDescent="0.2">
      <c r="A4431" s="228" t="s">
        <v>130</v>
      </c>
      <c r="B4431" s="240">
        <v>173107000</v>
      </c>
      <c r="C4431" s="240">
        <v>0</v>
      </c>
      <c r="D4431" s="240">
        <v>0</v>
      </c>
      <c r="E4431" s="240">
        <v>0</v>
      </c>
      <c r="F4431" s="241">
        <f t="shared" si="278"/>
        <v>173107000</v>
      </c>
      <c r="G4431" s="191">
        <f t="shared" si="279"/>
        <v>0</v>
      </c>
      <c r="H4431" s="191">
        <f t="shared" si="276"/>
        <v>0</v>
      </c>
      <c r="I4431" s="191">
        <f t="shared" si="277"/>
        <v>0</v>
      </c>
    </row>
    <row r="4432" spans="1:9" s="2" customFormat="1" x14ac:dyDescent="0.2">
      <c r="A4432" s="171" t="s">
        <v>131</v>
      </c>
      <c r="B4432" s="179">
        <v>23100000000</v>
      </c>
      <c r="C4432" s="179">
        <v>11433936514</v>
      </c>
      <c r="D4432" s="179">
        <v>3386719462.5</v>
      </c>
      <c r="E4432" s="179">
        <v>3373125653.5</v>
      </c>
      <c r="F4432" s="180">
        <f t="shared" si="278"/>
        <v>11666063486</v>
      </c>
      <c r="G4432" s="174">
        <f t="shared" si="279"/>
        <v>49.497560666666665</v>
      </c>
      <c r="H4432" s="174">
        <f t="shared" si="276"/>
        <v>14.661123214285714</v>
      </c>
      <c r="I4432" s="174">
        <f t="shared" si="277"/>
        <v>14.602275556277055</v>
      </c>
    </row>
    <row r="4433" spans="1:9" s="2" customFormat="1" x14ac:dyDescent="0.2">
      <c r="A4433" s="171" t="s">
        <v>1659</v>
      </c>
      <c r="B4433" s="179">
        <v>23100000000</v>
      </c>
      <c r="C4433" s="179">
        <v>11433936514</v>
      </c>
      <c r="D4433" s="179">
        <v>3386719462.5</v>
      </c>
      <c r="E4433" s="179">
        <v>3373125653.5</v>
      </c>
      <c r="F4433" s="180">
        <f t="shared" si="278"/>
        <v>11666063486</v>
      </c>
      <c r="G4433" s="174">
        <f t="shared" si="279"/>
        <v>49.497560666666665</v>
      </c>
      <c r="H4433" s="174">
        <f t="shared" si="276"/>
        <v>14.661123214285714</v>
      </c>
      <c r="I4433" s="174">
        <f t="shared" si="277"/>
        <v>14.602275556277055</v>
      </c>
    </row>
    <row r="4434" spans="1:9" s="2" customFormat="1" x14ac:dyDescent="0.2">
      <c r="A4434" s="185" t="s">
        <v>1364</v>
      </c>
      <c r="B4434" s="164">
        <v>4178676003</v>
      </c>
      <c r="C4434" s="164">
        <v>1888890617</v>
      </c>
      <c r="D4434" s="164">
        <v>536309091</v>
      </c>
      <c r="E4434" s="164">
        <v>533909091</v>
      </c>
      <c r="F4434" s="165">
        <f t="shared" si="278"/>
        <v>2289785386</v>
      </c>
      <c r="G4434" s="184">
        <f t="shared" si="279"/>
        <v>45.203088625294406</v>
      </c>
      <c r="H4434" s="184">
        <f t="shared" si="276"/>
        <v>12.834426277963814</v>
      </c>
      <c r="I4434" s="184">
        <f t="shared" si="277"/>
        <v>12.776991817903333</v>
      </c>
    </row>
    <row r="4435" spans="1:9" s="2" customFormat="1" x14ac:dyDescent="0.2">
      <c r="A4435" s="185" t="s">
        <v>1365</v>
      </c>
      <c r="B4435" s="164">
        <v>3193325199</v>
      </c>
      <c r="C4435" s="164">
        <v>1062554567</v>
      </c>
      <c r="D4435" s="164">
        <v>297426372.5</v>
      </c>
      <c r="E4435" s="164">
        <v>289651015.5</v>
      </c>
      <c r="F4435" s="165">
        <f t="shared" si="278"/>
        <v>2130770632</v>
      </c>
      <c r="G4435" s="184">
        <f t="shared" si="279"/>
        <v>33.274236126428413</v>
      </c>
      <c r="H4435" s="184">
        <f t="shared" si="276"/>
        <v>9.3140019874311584</v>
      </c>
      <c r="I4435" s="184">
        <f t="shared" si="277"/>
        <v>9.0705141960081335</v>
      </c>
    </row>
    <row r="4436" spans="1:9" s="2" customFormat="1" x14ac:dyDescent="0.2">
      <c r="A4436" s="185" t="s">
        <v>1369</v>
      </c>
      <c r="B4436" s="164">
        <v>9033788523</v>
      </c>
      <c r="C4436" s="164">
        <v>6539298854</v>
      </c>
      <c r="D4436" s="164">
        <v>2026042418</v>
      </c>
      <c r="E4436" s="164">
        <v>2022623966</v>
      </c>
      <c r="F4436" s="165">
        <f t="shared" si="278"/>
        <v>2494489669</v>
      </c>
      <c r="G4436" s="184">
        <f t="shared" si="279"/>
        <v>72.387114634695777</v>
      </c>
      <c r="H4436" s="184">
        <f t="shared" si="276"/>
        <v>22.42738373653204</v>
      </c>
      <c r="I4436" s="184">
        <f t="shared" si="277"/>
        <v>22.389543001260272</v>
      </c>
    </row>
    <row r="4437" spans="1:9" s="2" customFormat="1" x14ac:dyDescent="0.2">
      <c r="A4437" s="228" t="s">
        <v>1370</v>
      </c>
      <c r="B4437" s="240">
        <v>1000000000</v>
      </c>
      <c r="C4437" s="240">
        <v>164994100</v>
      </c>
      <c r="D4437" s="240">
        <v>39798236</v>
      </c>
      <c r="E4437" s="240">
        <v>39798236</v>
      </c>
      <c r="F4437" s="241">
        <f t="shared" si="278"/>
        <v>835005900</v>
      </c>
      <c r="G4437" s="191">
        <f t="shared" si="279"/>
        <v>16.499410000000001</v>
      </c>
      <c r="H4437" s="191">
        <f t="shared" si="276"/>
        <v>3.9798236</v>
      </c>
      <c r="I4437" s="191">
        <f t="shared" si="277"/>
        <v>3.9798236</v>
      </c>
    </row>
    <row r="4438" spans="1:9" s="2" customFormat="1" x14ac:dyDescent="0.2">
      <c r="A4438" s="185" t="s">
        <v>1371</v>
      </c>
      <c r="B4438" s="164">
        <v>5694210275</v>
      </c>
      <c r="C4438" s="164">
        <v>1778198376</v>
      </c>
      <c r="D4438" s="164">
        <v>487143345</v>
      </c>
      <c r="E4438" s="164">
        <v>487143345</v>
      </c>
      <c r="F4438" s="165">
        <f t="shared" si="278"/>
        <v>3916011899</v>
      </c>
      <c r="G4438" s="184">
        <f t="shared" si="279"/>
        <v>31.228182489274158</v>
      </c>
      <c r="H4438" s="184">
        <f t="shared" si="276"/>
        <v>8.5550642051061256</v>
      </c>
      <c r="I4438" s="184">
        <f t="shared" si="277"/>
        <v>8.5550642051061256</v>
      </c>
    </row>
    <row r="4439" spans="1:9" s="2" customFormat="1" x14ac:dyDescent="0.2">
      <c r="A4439" s="171" t="s">
        <v>1372</v>
      </c>
      <c r="B4439" s="179">
        <v>5543548765701</v>
      </c>
      <c r="C4439" s="179">
        <v>2789231684348.1001</v>
      </c>
      <c r="D4439" s="179">
        <v>1257036207106.7</v>
      </c>
      <c r="E4439" s="179">
        <v>1223626177439.3201</v>
      </c>
      <c r="F4439" s="180">
        <f t="shared" si="278"/>
        <v>2754317081352.8999</v>
      </c>
      <c r="G4439" s="174">
        <f t="shared" si="279"/>
        <v>50.314912021801121</v>
      </c>
      <c r="H4439" s="174">
        <f t="shared" si="276"/>
        <v>22.675658864664889</v>
      </c>
      <c r="I4439" s="174">
        <f t="shared" si="277"/>
        <v>22.072975798645988</v>
      </c>
    </row>
    <row r="4440" spans="1:9" s="2" customFormat="1" x14ac:dyDescent="0.2">
      <c r="A4440" s="167" t="s">
        <v>109</v>
      </c>
      <c r="B4440" s="238">
        <v>124606214000</v>
      </c>
      <c r="C4440" s="238">
        <v>45255692705.639999</v>
      </c>
      <c r="D4440" s="238">
        <v>39114890581.709999</v>
      </c>
      <c r="E4440" s="238">
        <v>37530943143.709999</v>
      </c>
      <c r="F4440" s="239">
        <f t="shared" si="278"/>
        <v>79350521294.360001</v>
      </c>
      <c r="G4440" s="233">
        <f t="shared" si="279"/>
        <v>36.318969377915614</v>
      </c>
      <c r="H4440" s="233">
        <f t="shared" si="276"/>
        <v>31.390802533900917</v>
      </c>
      <c r="I4440" s="233">
        <f t="shared" si="277"/>
        <v>30.119640055599472</v>
      </c>
    </row>
    <row r="4441" spans="1:9" s="2" customFormat="1" x14ac:dyDescent="0.2">
      <c r="A4441" s="167" t="s">
        <v>28</v>
      </c>
      <c r="B4441" s="238">
        <v>82770789000</v>
      </c>
      <c r="C4441" s="238">
        <v>25627723456</v>
      </c>
      <c r="D4441" s="238">
        <v>25577158606.52</v>
      </c>
      <c r="E4441" s="238">
        <v>24515700606.52</v>
      </c>
      <c r="F4441" s="239">
        <f t="shared" si="278"/>
        <v>57143065544</v>
      </c>
      <c r="G4441" s="233">
        <f t="shared" si="279"/>
        <v>30.96228000919503</v>
      </c>
      <c r="H4441" s="233">
        <f t="shared" si="276"/>
        <v>30.901189798396146</v>
      </c>
      <c r="I4441" s="233">
        <f t="shared" si="277"/>
        <v>29.6187832721034</v>
      </c>
    </row>
    <row r="4442" spans="1:9" s="2" customFormat="1" x14ac:dyDescent="0.2">
      <c r="A4442" s="228" t="s">
        <v>110</v>
      </c>
      <c r="B4442" s="240">
        <v>55863572000</v>
      </c>
      <c r="C4442" s="240">
        <v>18061240963</v>
      </c>
      <c r="D4442" s="240">
        <v>18022695836.52</v>
      </c>
      <c r="E4442" s="240">
        <v>18022695836.52</v>
      </c>
      <c r="F4442" s="241">
        <f t="shared" si="278"/>
        <v>37802331037</v>
      </c>
      <c r="G4442" s="191">
        <f t="shared" si="279"/>
        <v>32.330981203636604</v>
      </c>
      <c r="H4442" s="191">
        <f t="shared" si="276"/>
        <v>32.261982525070181</v>
      </c>
      <c r="I4442" s="191">
        <f t="shared" si="277"/>
        <v>32.261982525070181</v>
      </c>
    </row>
    <row r="4443" spans="1:9" s="2" customFormat="1" x14ac:dyDescent="0.2">
      <c r="A4443" s="185" t="s">
        <v>111</v>
      </c>
      <c r="B4443" s="164">
        <v>13822061000</v>
      </c>
      <c r="C4443" s="164">
        <v>5170705158</v>
      </c>
      <c r="D4443" s="164">
        <v>5170705158</v>
      </c>
      <c r="E4443" s="164">
        <v>4109247158</v>
      </c>
      <c r="F4443" s="165">
        <f t="shared" si="278"/>
        <v>8651355842</v>
      </c>
      <c r="G4443" s="184">
        <f t="shared" si="279"/>
        <v>37.409074941862869</v>
      </c>
      <c r="H4443" s="184">
        <f t="shared" si="276"/>
        <v>37.409074941862869</v>
      </c>
      <c r="I4443" s="184">
        <f t="shared" si="277"/>
        <v>29.72962684797875</v>
      </c>
    </row>
    <row r="4444" spans="1:9" s="2" customFormat="1" x14ac:dyDescent="0.2">
      <c r="A4444" s="185" t="s">
        <v>112</v>
      </c>
      <c r="B4444" s="164">
        <v>5220058000</v>
      </c>
      <c r="C4444" s="164">
        <v>2395777335</v>
      </c>
      <c r="D4444" s="164">
        <v>2383757612</v>
      </c>
      <c r="E4444" s="164">
        <v>2383757612</v>
      </c>
      <c r="F4444" s="165">
        <f t="shared" si="278"/>
        <v>2824280665</v>
      </c>
      <c r="G4444" s="184">
        <f t="shared" si="279"/>
        <v>45.895607577540325</v>
      </c>
      <c r="H4444" s="184">
        <f t="shared" si="276"/>
        <v>45.66534724326818</v>
      </c>
      <c r="I4444" s="184">
        <f t="shared" si="277"/>
        <v>45.66534724326818</v>
      </c>
    </row>
    <row r="4445" spans="1:9" s="2" customFormat="1" x14ac:dyDescent="0.2">
      <c r="A4445" s="228" t="s">
        <v>217</v>
      </c>
      <c r="B4445" s="240">
        <v>7865098000</v>
      </c>
      <c r="C4445" s="240">
        <v>0</v>
      </c>
      <c r="D4445" s="240">
        <v>0</v>
      </c>
      <c r="E4445" s="240">
        <v>0</v>
      </c>
      <c r="F4445" s="241">
        <f t="shared" si="278"/>
        <v>7865098000</v>
      </c>
      <c r="G4445" s="191">
        <f t="shared" si="279"/>
        <v>0</v>
      </c>
      <c r="H4445" s="191">
        <f t="shared" si="276"/>
        <v>0</v>
      </c>
      <c r="I4445" s="191">
        <f t="shared" si="277"/>
        <v>0</v>
      </c>
    </row>
    <row r="4446" spans="1:9" s="2" customFormat="1" x14ac:dyDescent="0.2">
      <c r="A4446" s="171" t="s">
        <v>29</v>
      </c>
      <c r="B4446" s="179">
        <v>10176068000</v>
      </c>
      <c r="C4446" s="179">
        <v>6638274502.3599997</v>
      </c>
      <c r="D4446" s="179">
        <v>2258992713.9099998</v>
      </c>
      <c r="E4446" s="179">
        <v>2189447359.9099998</v>
      </c>
      <c r="F4446" s="180">
        <f t="shared" si="278"/>
        <v>3537793497.6400003</v>
      </c>
      <c r="G4446" s="174">
        <f t="shared" si="279"/>
        <v>65.234179865543354</v>
      </c>
      <c r="H4446" s="174">
        <f t="shared" si="276"/>
        <v>22.199072509244235</v>
      </c>
      <c r="I4446" s="174">
        <f t="shared" si="277"/>
        <v>21.515651820624626</v>
      </c>
    </row>
    <row r="4447" spans="1:9" s="2" customFormat="1" x14ac:dyDescent="0.2">
      <c r="A4447" s="185" t="s">
        <v>113</v>
      </c>
      <c r="B4447" s="164">
        <v>10176068000</v>
      </c>
      <c r="C4447" s="164">
        <v>6638274502.3599997</v>
      </c>
      <c r="D4447" s="164">
        <v>2258992713.9099998</v>
      </c>
      <c r="E4447" s="164">
        <v>2189447359.9099998</v>
      </c>
      <c r="F4447" s="165">
        <f t="shared" si="278"/>
        <v>3537793497.6400003</v>
      </c>
      <c r="G4447" s="184">
        <f t="shared" si="279"/>
        <v>65.234179865543354</v>
      </c>
      <c r="H4447" s="184">
        <f t="shared" si="276"/>
        <v>22.199072509244235</v>
      </c>
      <c r="I4447" s="184">
        <f t="shared" si="277"/>
        <v>21.515651820624626</v>
      </c>
    </row>
    <row r="4448" spans="1:9" s="2" customFormat="1" x14ac:dyDescent="0.2">
      <c r="A4448" s="167" t="s">
        <v>30</v>
      </c>
      <c r="B4448" s="238">
        <v>18611870000</v>
      </c>
      <c r="C4448" s="238">
        <v>12769042747.280001</v>
      </c>
      <c r="D4448" s="238">
        <v>11058087261.280001</v>
      </c>
      <c r="E4448" s="238">
        <v>10605143177.280001</v>
      </c>
      <c r="F4448" s="239">
        <f t="shared" si="278"/>
        <v>5842827252.7199993</v>
      </c>
      <c r="G4448" s="233">
        <f t="shared" si="279"/>
        <v>68.60698439909585</v>
      </c>
      <c r="H4448" s="233">
        <f t="shared" si="276"/>
        <v>59.414165590453841</v>
      </c>
      <c r="I4448" s="233">
        <f t="shared" si="277"/>
        <v>56.980535417881171</v>
      </c>
    </row>
    <row r="4449" spans="1:9" s="2" customFormat="1" x14ac:dyDescent="0.2">
      <c r="A4449" s="185" t="s">
        <v>118</v>
      </c>
      <c r="B4449" s="164">
        <v>576631000</v>
      </c>
      <c r="C4449" s="164">
        <v>176880377</v>
      </c>
      <c r="D4449" s="164">
        <v>176880377</v>
      </c>
      <c r="E4449" s="164">
        <v>176880377</v>
      </c>
      <c r="F4449" s="165">
        <f t="shared" si="278"/>
        <v>399750623</v>
      </c>
      <c r="G4449" s="184">
        <f t="shared" si="279"/>
        <v>30.674794972868263</v>
      </c>
      <c r="H4449" s="184">
        <f t="shared" si="276"/>
        <v>30.674794972868263</v>
      </c>
      <c r="I4449" s="184">
        <f t="shared" si="277"/>
        <v>30.674794972868263</v>
      </c>
    </row>
    <row r="4450" spans="1:9" s="2" customFormat="1" x14ac:dyDescent="0.2">
      <c r="A4450" s="228" t="s">
        <v>1230</v>
      </c>
      <c r="B4450" s="240">
        <v>5850039000</v>
      </c>
      <c r="C4450" s="240">
        <v>2571941535</v>
      </c>
      <c r="D4450" s="240">
        <v>1073979395</v>
      </c>
      <c r="E4450" s="240">
        <v>1073979395</v>
      </c>
      <c r="F4450" s="241">
        <f t="shared" si="278"/>
        <v>3278097465</v>
      </c>
      <c r="G4450" s="191">
        <f t="shared" si="279"/>
        <v>43.964519467306118</v>
      </c>
      <c r="H4450" s="191">
        <f t="shared" si="276"/>
        <v>18.358499746753825</v>
      </c>
      <c r="I4450" s="191">
        <f t="shared" si="277"/>
        <v>18.358499746753825</v>
      </c>
    </row>
    <row r="4451" spans="1:9" s="2" customFormat="1" x14ac:dyDescent="0.2">
      <c r="A4451" s="228" t="s">
        <v>1373</v>
      </c>
      <c r="B4451" s="240">
        <v>201000000</v>
      </c>
      <c r="C4451" s="240">
        <v>140400000</v>
      </c>
      <c r="D4451" s="240">
        <v>140400000</v>
      </c>
      <c r="E4451" s="240">
        <v>140400000</v>
      </c>
      <c r="F4451" s="241">
        <f t="shared" si="278"/>
        <v>60600000</v>
      </c>
      <c r="G4451" s="191">
        <f t="shared" si="279"/>
        <v>69.850746268656721</v>
      </c>
      <c r="H4451" s="191">
        <f t="shared" si="276"/>
        <v>69.850746268656721</v>
      </c>
      <c r="I4451" s="191">
        <f t="shared" si="277"/>
        <v>69.850746268656721</v>
      </c>
    </row>
    <row r="4452" spans="1:9" s="2" customFormat="1" x14ac:dyDescent="0.2">
      <c r="A4452" s="228" t="s">
        <v>123</v>
      </c>
      <c r="B4452" s="240">
        <v>100000000</v>
      </c>
      <c r="C4452" s="240">
        <v>100000000</v>
      </c>
      <c r="D4452" s="240">
        <v>0</v>
      </c>
      <c r="E4452" s="240">
        <v>0</v>
      </c>
      <c r="F4452" s="241">
        <f t="shared" si="278"/>
        <v>0</v>
      </c>
      <c r="G4452" s="191">
        <f t="shared" si="279"/>
        <v>100</v>
      </c>
      <c r="H4452" s="191">
        <f t="shared" si="276"/>
        <v>0</v>
      </c>
      <c r="I4452" s="191">
        <f t="shared" si="277"/>
        <v>0</v>
      </c>
    </row>
    <row r="4453" spans="1:9" s="2" customFormat="1" x14ac:dyDescent="0.2">
      <c r="A4453" s="185" t="s">
        <v>124</v>
      </c>
      <c r="B4453" s="164">
        <v>11827200000</v>
      </c>
      <c r="C4453" s="164">
        <v>9756507252.2800007</v>
      </c>
      <c r="D4453" s="164">
        <v>9644482522.2800007</v>
      </c>
      <c r="E4453" s="164">
        <v>9191538438.2800007</v>
      </c>
      <c r="F4453" s="165">
        <f t="shared" si="278"/>
        <v>2070692747.7199993</v>
      </c>
      <c r="G4453" s="184">
        <f t="shared" si="279"/>
        <v>82.492113537270029</v>
      </c>
      <c r="H4453" s="184">
        <f t="shared" si="276"/>
        <v>81.544934746009204</v>
      </c>
      <c r="I4453" s="184">
        <f t="shared" si="277"/>
        <v>77.715253299851199</v>
      </c>
    </row>
    <row r="4454" spans="1:9" s="2" customFormat="1" x14ac:dyDescent="0.2">
      <c r="A4454" s="185" t="s">
        <v>306</v>
      </c>
      <c r="B4454" s="164">
        <v>53000000</v>
      </c>
      <c r="C4454" s="164">
        <v>23313583</v>
      </c>
      <c r="D4454" s="164">
        <v>22344967</v>
      </c>
      <c r="E4454" s="164">
        <v>22344967</v>
      </c>
      <c r="F4454" s="165">
        <f t="shared" si="278"/>
        <v>29686417</v>
      </c>
      <c r="G4454" s="184">
        <f t="shared" si="279"/>
        <v>43.987892452830188</v>
      </c>
      <c r="H4454" s="184">
        <f t="shared" si="276"/>
        <v>42.160315094339623</v>
      </c>
      <c r="I4454" s="184">
        <f t="shared" si="277"/>
        <v>42.160315094339623</v>
      </c>
    </row>
    <row r="4455" spans="1:9" s="2" customFormat="1" x14ac:dyDescent="0.2">
      <c r="A4455" s="185" t="s">
        <v>1374</v>
      </c>
      <c r="B4455" s="164">
        <v>4000000</v>
      </c>
      <c r="C4455" s="164">
        <v>0</v>
      </c>
      <c r="D4455" s="164">
        <v>0</v>
      </c>
      <c r="E4455" s="164">
        <v>0</v>
      </c>
      <c r="F4455" s="165">
        <f t="shared" si="278"/>
        <v>4000000</v>
      </c>
      <c r="G4455" s="184">
        <f t="shared" si="279"/>
        <v>0</v>
      </c>
      <c r="H4455" s="184">
        <f t="shared" si="276"/>
        <v>0</v>
      </c>
      <c r="I4455" s="184">
        <f t="shared" si="277"/>
        <v>0</v>
      </c>
    </row>
    <row r="4456" spans="1:9" s="2" customFormat="1" x14ac:dyDescent="0.2">
      <c r="A4456" s="171" t="s">
        <v>32</v>
      </c>
      <c r="B4456" s="179">
        <v>93000000</v>
      </c>
      <c r="C4456" s="179">
        <v>34890000</v>
      </c>
      <c r="D4456" s="179">
        <v>34890000</v>
      </c>
      <c r="E4456" s="179">
        <v>34890000</v>
      </c>
      <c r="F4456" s="180">
        <f t="shared" si="278"/>
        <v>58110000</v>
      </c>
      <c r="G4456" s="174">
        <f t="shared" si="279"/>
        <v>37.516129032258064</v>
      </c>
      <c r="H4456" s="174">
        <f t="shared" si="276"/>
        <v>37.516129032258064</v>
      </c>
      <c r="I4456" s="174">
        <f t="shared" si="277"/>
        <v>37.516129032258064</v>
      </c>
    </row>
    <row r="4457" spans="1:9" s="2" customFormat="1" x14ac:dyDescent="0.2">
      <c r="A4457" s="185" t="s">
        <v>1375</v>
      </c>
      <c r="B4457" s="164">
        <v>70000000</v>
      </c>
      <c r="C4457" s="164">
        <v>34890000</v>
      </c>
      <c r="D4457" s="164">
        <v>34890000</v>
      </c>
      <c r="E4457" s="164">
        <v>34890000</v>
      </c>
      <c r="F4457" s="165">
        <f t="shared" si="278"/>
        <v>35110000</v>
      </c>
      <c r="G4457" s="184">
        <f t="shared" si="279"/>
        <v>49.842857142857142</v>
      </c>
      <c r="H4457" s="184">
        <f t="shared" si="276"/>
        <v>49.842857142857142</v>
      </c>
      <c r="I4457" s="184">
        <f t="shared" si="277"/>
        <v>49.842857142857142</v>
      </c>
    </row>
    <row r="4458" spans="1:9" s="2" customFormat="1" x14ac:dyDescent="0.2">
      <c r="A4458" s="228" t="s">
        <v>1376</v>
      </c>
      <c r="B4458" s="240">
        <v>23000000</v>
      </c>
      <c r="C4458" s="240">
        <v>0</v>
      </c>
      <c r="D4458" s="240">
        <v>0</v>
      </c>
      <c r="E4458" s="240">
        <v>0</v>
      </c>
      <c r="F4458" s="241">
        <f t="shared" si="278"/>
        <v>23000000</v>
      </c>
      <c r="G4458" s="191">
        <f t="shared" si="279"/>
        <v>0</v>
      </c>
      <c r="H4458" s="191">
        <f t="shared" si="276"/>
        <v>0</v>
      </c>
      <c r="I4458" s="191">
        <f t="shared" si="277"/>
        <v>0</v>
      </c>
    </row>
    <row r="4459" spans="1:9" s="2" customFormat="1" x14ac:dyDescent="0.2">
      <c r="A4459" s="167" t="s">
        <v>127</v>
      </c>
      <c r="B4459" s="238">
        <v>12954487000</v>
      </c>
      <c r="C4459" s="238">
        <v>185762000</v>
      </c>
      <c r="D4459" s="238">
        <v>185762000</v>
      </c>
      <c r="E4459" s="238">
        <v>185762000</v>
      </c>
      <c r="F4459" s="239">
        <f t="shared" si="278"/>
        <v>12768725000</v>
      </c>
      <c r="G4459" s="233">
        <f t="shared" si="279"/>
        <v>1.4339587511261542</v>
      </c>
      <c r="H4459" s="233">
        <f t="shared" si="276"/>
        <v>1.4339587511261542</v>
      </c>
      <c r="I4459" s="233">
        <f t="shared" si="277"/>
        <v>1.4339587511261542</v>
      </c>
    </row>
    <row r="4460" spans="1:9" s="2" customFormat="1" x14ac:dyDescent="0.2">
      <c r="A4460" s="228" t="s">
        <v>128</v>
      </c>
      <c r="B4460" s="240">
        <v>193000000</v>
      </c>
      <c r="C4460" s="240">
        <v>185762000</v>
      </c>
      <c r="D4460" s="240">
        <v>185762000</v>
      </c>
      <c r="E4460" s="240">
        <v>185762000</v>
      </c>
      <c r="F4460" s="241">
        <f t="shared" si="278"/>
        <v>7238000</v>
      </c>
      <c r="G4460" s="191">
        <f t="shared" si="279"/>
        <v>96.249740932642496</v>
      </c>
      <c r="H4460" s="191">
        <f t="shared" si="276"/>
        <v>96.249740932642496</v>
      </c>
      <c r="I4460" s="191">
        <f t="shared" si="277"/>
        <v>96.249740932642496</v>
      </c>
    </row>
    <row r="4461" spans="1:9" s="2" customFormat="1" x14ac:dyDescent="0.2">
      <c r="A4461" s="185" t="s">
        <v>1377</v>
      </c>
      <c r="B4461" s="164">
        <v>4000000</v>
      </c>
      <c r="C4461" s="164">
        <v>0</v>
      </c>
      <c r="D4461" s="164">
        <v>0</v>
      </c>
      <c r="E4461" s="164">
        <v>0</v>
      </c>
      <c r="F4461" s="165">
        <f t="shared" si="278"/>
        <v>4000000</v>
      </c>
      <c r="G4461" s="184">
        <f t="shared" si="279"/>
        <v>0</v>
      </c>
      <c r="H4461" s="184">
        <f t="shared" si="276"/>
        <v>0</v>
      </c>
      <c r="I4461" s="184">
        <f t="shared" si="277"/>
        <v>0</v>
      </c>
    </row>
    <row r="4462" spans="1:9" s="2" customFormat="1" x14ac:dyDescent="0.2">
      <c r="A4462" s="228" t="s">
        <v>129</v>
      </c>
      <c r="B4462" s="240">
        <v>3000000</v>
      </c>
      <c r="C4462" s="240">
        <v>0</v>
      </c>
      <c r="D4462" s="240">
        <v>0</v>
      </c>
      <c r="E4462" s="240">
        <v>0</v>
      </c>
      <c r="F4462" s="241">
        <f t="shared" si="278"/>
        <v>3000000</v>
      </c>
      <c r="G4462" s="191">
        <f t="shared" si="279"/>
        <v>0</v>
      </c>
      <c r="H4462" s="191">
        <f t="shared" si="276"/>
        <v>0</v>
      </c>
      <c r="I4462" s="191">
        <f t="shared" si="277"/>
        <v>0</v>
      </c>
    </row>
    <row r="4463" spans="1:9" s="2" customFormat="1" x14ac:dyDescent="0.2">
      <c r="A4463" s="228" t="s">
        <v>130</v>
      </c>
      <c r="B4463" s="240">
        <v>12754487000</v>
      </c>
      <c r="C4463" s="240">
        <v>0</v>
      </c>
      <c r="D4463" s="240">
        <v>0</v>
      </c>
      <c r="E4463" s="240">
        <v>0</v>
      </c>
      <c r="F4463" s="241">
        <f t="shared" si="278"/>
        <v>12754487000</v>
      </c>
      <c r="G4463" s="191">
        <f t="shared" si="279"/>
        <v>0</v>
      </c>
      <c r="H4463" s="191">
        <f t="shared" si="276"/>
        <v>0</v>
      </c>
      <c r="I4463" s="191">
        <f t="shared" si="277"/>
        <v>0</v>
      </c>
    </row>
    <row r="4464" spans="1:9" s="2" customFormat="1" x14ac:dyDescent="0.2">
      <c r="A4464" s="167" t="s">
        <v>131</v>
      </c>
      <c r="B4464" s="238">
        <v>5418942551701</v>
      </c>
      <c r="C4464" s="238">
        <v>2743975991642.46</v>
      </c>
      <c r="D4464" s="238">
        <v>1217921316524.9897</v>
      </c>
      <c r="E4464" s="238">
        <v>1186095234295.6099</v>
      </c>
      <c r="F4464" s="239">
        <f t="shared" si="278"/>
        <v>2674966560058.54</v>
      </c>
      <c r="G4464" s="233">
        <f t="shared" si="279"/>
        <v>50.636742601767004</v>
      </c>
      <c r="H4464" s="233">
        <f t="shared" si="276"/>
        <v>22.475257947561847</v>
      </c>
      <c r="I4464" s="233">
        <f t="shared" si="277"/>
        <v>21.887946273268682</v>
      </c>
    </row>
    <row r="4465" spans="1:9" s="2" customFormat="1" x14ac:dyDescent="0.2">
      <c r="A4465" s="167" t="s">
        <v>1659</v>
      </c>
      <c r="B4465" s="238">
        <v>5418942551701</v>
      </c>
      <c r="C4465" s="238">
        <v>2743975991642.46</v>
      </c>
      <c r="D4465" s="238">
        <v>1217921316524.9897</v>
      </c>
      <c r="E4465" s="238">
        <v>1186095234295.6099</v>
      </c>
      <c r="F4465" s="239">
        <f t="shared" si="278"/>
        <v>2674966560058.54</v>
      </c>
      <c r="G4465" s="233">
        <f t="shared" si="279"/>
        <v>50.636742601767004</v>
      </c>
      <c r="H4465" s="233">
        <f t="shared" si="276"/>
        <v>22.475257947561847</v>
      </c>
      <c r="I4465" s="233">
        <f t="shared" si="277"/>
        <v>21.887946273268682</v>
      </c>
    </row>
    <row r="4466" spans="1:9" s="2" customFormat="1" x14ac:dyDescent="0.2">
      <c r="A4466" s="185" t="s">
        <v>1348</v>
      </c>
      <c r="B4466" s="164">
        <v>78500000000</v>
      </c>
      <c r="C4466" s="164">
        <v>61800904803.75</v>
      </c>
      <c r="D4466" s="164">
        <v>19997236851.93</v>
      </c>
      <c r="E4466" s="164">
        <v>19989366376.93</v>
      </c>
      <c r="F4466" s="165">
        <f t="shared" si="278"/>
        <v>16699095196.25</v>
      </c>
      <c r="G4466" s="184">
        <f t="shared" si="279"/>
        <v>78.727267265923558</v>
      </c>
      <c r="H4466" s="184">
        <f t="shared" si="276"/>
        <v>25.474187072522291</v>
      </c>
      <c r="I4466" s="184">
        <f t="shared" si="277"/>
        <v>25.464160989719748</v>
      </c>
    </row>
    <row r="4467" spans="1:9" s="2" customFormat="1" x14ac:dyDescent="0.2">
      <c r="A4467" s="228" t="s">
        <v>1349</v>
      </c>
      <c r="B4467" s="240">
        <v>195000000000</v>
      </c>
      <c r="C4467" s="240">
        <v>1731008493</v>
      </c>
      <c r="D4467" s="240">
        <v>610062440</v>
      </c>
      <c r="E4467" s="240">
        <v>606143092</v>
      </c>
      <c r="F4467" s="241">
        <f t="shared" si="278"/>
        <v>193268991507</v>
      </c>
      <c r="G4467" s="191">
        <f t="shared" si="279"/>
        <v>0.88769666307692308</v>
      </c>
      <c r="H4467" s="191">
        <f t="shared" si="276"/>
        <v>0.31285253333333329</v>
      </c>
      <c r="I4467" s="191">
        <f t="shared" si="277"/>
        <v>0.31084261128205132</v>
      </c>
    </row>
    <row r="4468" spans="1:9" s="2" customFormat="1" x14ac:dyDescent="0.2">
      <c r="A4468" s="228" t="s">
        <v>1367</v>
      </c>
      <c r="B4468" s="240">
        <v>235902000000</v>
      </c>
      <c r="C4468" s="240">
        <v>114519910100</v>
      </c>
      <c r="D4468" s="240">
        <v>68805820864</v>
      </c>
      <c r="E4468" s="240">
        <v>67737640542</v>
      </c>
      <c r="F4468" s="241">
        <f t="shared" si="278"/>
        <v>121382089900</v>
      </c>
      <c r="G4468" s="191">
        <f t="shared" si="279"/>
        <v>48.545544378597896</v>
      </c>
      <c r="H4468" s="191">
        <f t="shared" si="276"/>
        <v>29.167120611101222</v>
      </c>
      <c r="I4468" s="191">
        <f t="shared" si="277"/>
        <v>28.714313800646028</v>
      </c>
    </row>
    <row r="4469" spans="1:9" s="2" customFormat="1" x14ac:dyDescent="0.2">
      <c r="A4469" s="228" t="s">
        <v>1378</v>
      </c>
      <c r="B4469" s="240">
        <v>120000000000</v>
      </c>
      <c r="C4469" s="240">
        <v>88863247120.929993</v>
      </c>
      <c r="D4469" s="240">
        <v>32466272165</v>
      </c>
      <c r="E4469" s="240">
        <v>32464696788</v>
      </c>
      <c r="F4469" s="241">
        <f t="shared" si="278"/>
        <v>31136752879.070007</v>
      </c>
      <c r="G4469" s="191">
        <f t="shared" si="279"/>
        <v>74.052705934108332</v>
      </c>
      <c r="H4469" s="191">
        <f t="shared" si="276"/>
        <v>27.055226804166665</v>
      </c>
      <c r="I4469" s="191">
        <f t="shared" si="277"/>
        <v>27.053913990000002</v>
      </c>
    </row>
    <row r="4470" spans="1:9" s="2" customFormat="1" x14ac:dyDescent="0.2">
      <c r="A4470" s="228" t="s">
        <v>1379</v>
      </c>
      <c r="B4470" s="240">
        <v>25000000000</v>
      </c>
      <c r="C4470" s="240">
        <v>17911361153</v>
      </c>
      <c r="D4470" s="240">
        <v>6857789150.1999998</v>
      </c>
      <c r="E4470" s="240">
        <v>6856575537.1999998</v>
      </c>
      <c r="F4470" s="241">
        <f t="shared" si="278"/>
        <v>7088638847</v>
      </c>
      <c r="G4470" s="191">
        <f t="shared" si="279"/>
        <v>71.645444611999991</v>
      </c>
      <c r="H4470" s="191">
        <f t="shared" si="276"/>
        <v>27.431156600800001</v>
      </c>
      <c r="I4470" s="191">
        <f t="shared" si="277"/>
        <v>27.426302148799998</v>
      </c>
    </row>
    <row r="4471" spans="1:9" s="2" customFormat="1" x14ac:dyDescent="0.2">
      <c r="A4471" s="185" t="s">
        <v>1380</v>
      </c>
      <c r="B4471" s="164">
        <v>3722543551701</v>
      </c>
      <c r="C4471" s="164">
        <v>2115800654741.55</v>
      </c>
      <c r="D4471" s="164">
        <v>972716338405.56006</v>
      </c>
      <c r="E4471" s="164">
        <v>943149914802.11011</v>
      </c>
      <c r="F4471" s="165">
        <f t="shared" si="278"/>
        <v>1606742896959.45</v>
      </c>
      <c r="G4471" s="184">
        <f t="shared" si="279"/>
        <v>56.837499020656033</v>
      </c>
      <c r="H4471" s="184">
        <f t="shared" si="276"/>
        <v>26.130421978839752</v>
      </c>
      <c r="I4471" s="184">
        <f t="shared" si="277"/>
        <v>25.336168716445016</v>
      </c>
    </row>
    <row r="4472" spans="1:9" s="2" customFormat="1" x14ac:dyDescent="0.2">
      <c r="A4472" s="185" t="s">
        <v>1381</v>
      </c>
      <c r="B4472" s="164">
        <v>160000000000</v>
      </c>
      <c r="C4472" s="164">
        <v>115997186991.01999</v>
      </c>
      <c r="D4472" s="164">
        <v>45305677609.949997</v>
      </c>
      <c r="E4472" s="164">
        <v>44213799194.019997</v>
      </c>
      <c r="F4472" s="165">
        <f t="shared" si="278"/>
        <v>44002813008.980011</v>
      </c>
      <c r="G4472" s="184">
        <f t="shared" si="279"/>
        <v>72.498241869387499</v>
      </c>
      <c r="H4472" s="184">
        <f t="shared" si="276"/>
        <v>28.316048506218749</v>
      </c>
      <c r="I4472" s="184">
        <f t="shared" si="277"/>
        <v>27.633624496262499</v>
      </c>
    </row>
    <row r="4473" spans="1:9" s="2" customFormat="1" x14ac:dyDescent="0.2">
      <c r="A4473" s="185" t="s">
        <v>1382</v>
      </c>
      <c r="B4473" s="164">
        <v>45000000000</v>
      </c>
      <c r="C4473" s="164">
        <v>38669581931.800003</v>
      </c>
      <c r="D4473" s="164">
        <v>14492011143.469999</v>
      </c>
      <c r="E4473" s="164">
        <v>14465321495.469999</v>
      </c>
      <c r="F4473" s="165">
        <f t="shared" si="278"/>
        <v>6330418068.1999969</v>
      </c>
      <c r="G4473" s="184">
        <f t="shared" si="279"/>
        <v>85.932404292888904</v>
      </c>
      <c r="H4473" s="184">
        <f t="shared" si="276"/>
        <v>32.204469207711114</v>
      </c>
      <c r="I4473" s="184">
        <f t="shared" si="277"/>
        <v>32.145158878822222</v>
      </c>
    </row>
    <row r="4474" spans="1:9" s="2" customFormat="1" x14ac:dyDescent="0.2">
      <c r="A4474" s="228" t="s">
        <v>1383</v>
      </c>
      <c r="B4474" s="240">
        <v>207000000000</v>
      </c>
      <c r="C4474" s="240">
        <v>73311658816.660004</v>
      </c>
      <c r="D4474" s="240">
        <v>22099495539.950001</v>
      </c>
      <c r="E4474" s="240">
        <v>22082745521.950001</v>
      </c>
      <c r="F4474" s="241">
        <f t="shared" si="278"/>
        <v>133688341183.34</v>
      </c>
      <c r="G4474" s="191">
        <f t="shared" si="279"/>
        <v>35.416260297903385</v>
      </c>
      <c r="H4474" s="191">
        <f t="shared" si="276"/>
        <v>10.676084801908212</v>
      </c>
      <c r="I4474" s="191">
        <f t="shared" si="277"/>
        <v>10.667993005772946</v>
      </c>
    </row>
    <row r="4475" spans="1:9" s="2" customFormat="1" x14ac:dyDescent="0.2">
      <c r="A4475" s="185" t="s">
        <v>1384</v>
      </c>
      <c r="B4475" s="164">
        <v>289997000000</v>
      </c>
      <c r="C4475" s="164">
        <v>102055773823.2</v>
      </c>
      <c r="D4475" s="164">
        <v>33527398701.669998</v>
      </c>
      <c r="E4475" s="164">
        <v>33485817292.669998</v>
      </c>
      <c r="F4475" s="165">
        <f t="shared" si="278"/>
        <v>187941226176.79999</v>
      </c>
      <c r="G4475" s="184">
        <f t="shared" si="279"/>
        <v>35.19201020120898</v>
      </c>
      <c r="H4475" s="184">
        <f t="shared" si="276"/>
        <v>11.561291565661023</v>
      </c>
      <c r="I4475" s="184">
        <f t="shared" si="277"/>
        <v>11.546953000434486</v>
      </c>
    </row>
    <row r="4476" spans="1:9" s="2" customFormat="1" x14ac:dyDescent="0.2">
      <c r="A4476" s="228" t="s">
        <v>1385</v>
      </c>
      <c r="B4476" s="240">
        <v>340000000000</v>
      </c>
      <c r="C4476" s="240">
        <v>13314703667.549999</v>
      </c>
      <c r="D4476" s="240">
        <v>1043213653.26</v>
      </c>
      <c r="E4476" s="240">
        <v>1043213653.26</v>
      </c>
      <c r="F4476" s="241">
        <f t="shared" si="278"/>
        <v>326685296332.45001</v>
      </c>
      <c r="G4476" s="191">
        <f t="shared" si="279"/>
        <v>3.9160893139852937</v>
      </c>
      <c r="H4476" s="191">
        <f t="shared" si="276"/>
        <v>0.30682754507647059</v>
      </c>
      <c r="I4476" s="191">
        <f t="shared" si="277"/>
        <v>0.30682754507647059</v>
      </c>
    </row>
    <row r="4477" spans="1:9" s="2" customFormat="1" x14ac:dyDescent="0.2">
      <c r="A4477" s="167" t="s">
        <v>1386</v>
      </c>
      <c r="B4477" s="238">
        <v>44586273000</v>
      </c>
      <c r="C4477" s="238">
        <v>19159100694.349998</v>
      </c>
      <c r="D4477" s="238">
        <v>5061999875.3299999</v>
      </c>
      <c r="E4477" s="238">
        <v>5044880324.3299999</v>
      </c>
      <c r="F4477" s="239">
        <f t="shared" si="278"/>
        <v>25427172305.650002</v>
      </c>
      <c r="G4477" s="233">
        <f t="shared" si="279"/>
        <v>42.970850455138958</v>
      </c>
      <c r="H4477" s="233">
        <f t="shared" si="276"/>
        <v>11.353269817663387</v>
      </c>
      <c r="I4477" s="233">
        <f t="shared" si="277"/>
        <v>11.314873356492479</v>
      </c>
    </row>
    <row r="4478" spans="1:9" s="2" customFormat="1" x14ac:dyDescent="0.2">
      <c r="A4478" s="167" t="s">
        <v>109</v>
      </c>
      <c r="B4478" s="238">
        <v>9586273000</v>
      </c>
      <c r="C4478" s="238">
        <v>4370900178.3500004</v>
      </c>
      <c r="D4478" s="238">
        <v>3472712776.3299999</v>
      </c>
      <c r="E4478" s="238">
        <v>3460493677.3299999</v>
      </c>
      <c r="F4478" s="239">
        <f t="shared" si="278"/>
        <v>5215372821.6499996</v>
      </c>
      <c r="G4478" s="233">
        <f t="shared" si="279"/>
        <v>45.595406873453328</v>
      </c>
      <c r="H4478" s="233">
        <f t="shared" si="276"/>
        <v>36.225890670232317</v>
      </c>
      <c r="I4478" s="233">
        <f t="shared" si="277"/>
        <v>36.09842612796443</v>
      </c>
    </row>
    <row r="4479" spans="1:9" s="2" customFormat="1" x14ac:dyDescent="0.2">
      <c r="A4479" s="167" t="s">
        <v>28</v>
      </c>
      <c r="B4479" s="238">
        <v>7058495000</v>
      </c>
      <c r="C4479" s="238">
        <v>2884309672</v>
      </c>
      <c r="D4479" s="238">
        <v>2884309672</v>
      </c>
      <c r="E4479" s="238">
        <v>2884309672</v>
      </c>
      <c r="F4479" s="239">
        <f t="shared" si="278"/>
        <v>4174185328</v>
      </c>
      <c r="G4479" s="233">
        <f t="shared" si="279"/>
        <v>40.862955516721335</v>
      </c>
      <c r="H4479" s="233">
        <f t="shared" si="276"/>
        <v>40.862955516721335</v>
      </c>
      <c r="I4479" s="233">
        <f t="shared" si="277"/>
        <v>40.862955516721335</v>
      </c>
    </row>
    <row r="4480" spans="1:9" s="2" customFormat="1" x14ac:dyDescent="0.2">
      <c r="A4480" s="185" t="s">
        <v>110</v>
      </c>
      <c r="B4480" s="164">
        <v>5031390000</v>
      </c>
      <c r="C4480" s="164">
        <v>1878745583</v>
      </c>
      <c r="D4480" s="164">
        <v>1878745583</v>
      </c>
      <c r="E4480" s="164">
        <v>1878745583</v>
      </c>
      <c r="F4480" s="165">
        <f t="shared" si="278"/>
        <v>3152644417</v>
      </c>
      <c r="G4480" s="184">
        <f t="shared" si="279"/>
        <v>37.340488075859753</v>
      </c>
      <c r="H4480" s="184">
        <f t="shared" si="276"/>
        <v>37.340488075859753</v>
      </c>
      <c r="I4480" s="184">
        <f t="shared" si="277"/>
        <v>37.340488075859753</v>
      </c>
    </row>
    <row r="4481" spans="1:9" s="2" customFormat="1" x14ac:dyDescent="0.2">
      <c r="A4481" s="185" t="s">
        <v>111</v>
      </c>
      <c r="B4481" s="164">
        <v>1728591000</v>
      </c>
      <c r="C4481" s="164">
        <v>737353727</v>
      </c>
      <c r="D4481" s="164">
        <v>737353727</v>
      </c>
      <c r="E4481" s="164">
        <v>737353727</v>
      </c>
      <c r="F4481" s="165">
        <f t="shared" si="278"/>
        <v>991237273</v>
      </c>
      <c r="G4481" s="184">
        <f t="shared" si="279"/>
        <v>42.65634421329279</v>
      </c>
      <c r="H4481" s="184">
        <f t="shared" si="276"/>
        <v>42.65634421329279</v>
      </c>
      <c r="I4481" s="184">
        <f t="shared" si="277"/>
        <v>42.65634421329279</v>
      </c>
    </row>
    <row r="4482" spans="1:9" s="2" customFormat="1" x14ac:dyDescent="0.2">
      <c r="A4482" s="185" t="s">
        <v>112</v>
      </c>
      <c r="B4482" s="164">
        <v>298514000</v>
      </c>
      <c r="C4482" s="164">
        <v>268210362</v>
      </c>
      <c r="D4482" s="164">
        <v>268210362</v>
      </c>
      <c r="E4482" s="164">
        <v>268210362</v>
      </c>
      <c r="F4482" s="165">
        <f t="shared" si="278"/>
        <v>30303638</v>
      </c>
      <c r="G4482" s="184">
        <f t="shared" si="279"/>
        <v>89.848503587771432</v>
      </c>
      <c r="H4482" s="184">
        <f t="shared" si="276"/>
        <v>89.848503587771432</v>
      </c>
      <c r="I4482" s="184">
        <f t="shared" si="277"/>
        <v>89.848503587771432</v>
      </c>
    </row>
    <row r="4483" spans="1:9" s="2" customFormat="1" x14ac:dyDescent="0.2">
      <c r="A4483" s="171" t="s">
        <v>29</v>
      </c>
      <c r="B4483" s="179">
        <v>2251969000</v>
      </c>
      <c r="C4483" s="179">
        <v>1430679475.3499999</v>
      </c>
      <c r="D4483" s="179">
        <v>532492073.32999998</v>
      </c>
      <c r="E4483" s="179">
        <v>520272974.32999998</v>
      </c>
      <c r="F4483" s="180">
        <f t="shared" si="278"/>
        <v>821289524.6500001</v>
      </c>
      <c r="G4483" s="174">
        <f t="shared" si="279"/>
        <v>63.530158512395154</v>
      </c>
      <c r="H4483" s="174">
        <f t="shared" si="276"/>
        <v>23.645621823835054</v>
      </c>
      <c r="I4483" s="174">
        <f t="shared" si="277"/>
        <v>23.103025589162193</v>
      </c>
    </row>
    <row r="4484" spans="1:9" s="2" customFormat="1" x14ac:dyDescent="0.2">
      <c r="A4484" s="185" t="s">
        <v>113</v>
      </c>
      <c r="B4484" s="164">
        <v>2251969000</v>
      </c>
      <c r="C4484" s="164">
        <v>1430679475.3499999</v>
      </c>
      <c r="D4484" s="164">
        <v>532492073.32999998</v>
      </c>
      <c r="E4484" s="164">
        <v>520272974.32999998</v>
      </c>
      <c r="F4484" s="165">
        <f t="shared" si="278"/>
        <v>821289524.6500001</v>
      </c>
      <c r="G4484" s="184">
        <f t="shared" si="279"/>
        <v>63.530158512395154</v>
      </c>
      <c r="H4484" s="184">
        <f t="shared" si="276"/>
        <v>23.645621823835054</v>
      </c>
      <c r="I4484" s="184">
        <f t="shared" si="277"/>
        <v>23.103025589162193</v>
      </c>
    </row>
    <row r="4485" spans="1:9" s="2" customFormat="1" x14ac:dyDescent="0.2">
      <c r="A4485" s="167" t="s">
        <v>30</v>
      </c>
      <c r="B4485" s="238">
        <v>136754000</v>
      </c>
      <c r="C4485" s="238">
        <v>9821031</v>
      </c>
      <c r="D4485" s="238">
        <v>9821031</v>
      </c>
      <c r="E4485" s="238">
        <v>9821031</v>
      </c>
      <c r="F4485" s="239">
        <f t="shared" si="278"/>
        <v>126932969</v>
      </c>
      <c r="G4485" s="233">
        <f t="shared" si="279"/>
        <v>7.1815310703891662</v>
      </c>
      <c r="H4485" s="233">
        <f t="shared" si="276"/>
        <v>7.1815310703891662</v>
      </c>
      <c r="I4485" s="233">
        <f t="shared" si="277"/>
        <v>7.1815310703891662</v>
      </c>
    </row>
    <row r="4486" spans="1:9" s="2" customFormat="1" x14ac:dyDescent="0.2">
      <c r="A4486" s="228" t="s">
        <v>118</v>
      </c>
      <c r="B4486" s="240">
        <v>18613000</v>
      </c>
      <c r="C4486" s="240">
        <v>9821031</v>
      </c>
      <c r="D4486" s="240">
        <v>9821031</v>
      </c>
      <c r="E4486" s="240">
        <v>9821031</v>
      </c>
      <c r="F4486" s="241">
        <f t="shared" si="278"/>
        <v>8791969</v>
      </c>
      <c r="G4486" s="191">
        <f t="shared" si="279"/>
        <v>52.764363616826948</v>
      </c>
      <c r="H4486" s="191">
        <f t="shared" si="276"/>
        <v>52.764363616826948</v>
      </c>
      <c r="I4486" s="191">
        <f t="shared" si="277"/>
        <v>52.764363616826948</v>
      </c>
    </row>
    <row r="4487" spans="1:9" s="2" customFormat="1" x14ac:dyDescent="0.2">
      <c r="A4487" s="228" t="s">
        <v>124</v>
      </c>
      <c r="B4487" s="240">
        <v>118141000</v>
      </c>
      <c r="C4487" s="240">
        <v>0</v>
      </c>
      <c r="D4487" s="240">
        <v>0</v>
      </c>
      <c r="E4487" s="240">
        <v>0</v>
      </c>
      <c r="F4487" s="241">
        <f t="shared" si="278"/>
        <v>118141000</v>
      </c>
      <c r="G4487" s="191">
        <f t="shared" si="279"/>
        <v>0</v>
      </c>
      <c r="H4487" s="191">
        <f t="shared" ref="H4487:H4550" si="280">IFERROR(IF(D4487&gt;0,+D4487/B4487*100,0),0)</f>
        <v>0</v>
      </c>
      <c r="I4487" s="191">
        <f t="shared" ref="I4487:I4550" si="281">IFERROR(IF(E4487&gt;0,+E4487/B4487*100,0),0)</f>
        <v>0</v>
      </c>
    </row>
    <row r="4488" spans="1:9" s="2" customFormat="1" x14ac:dyDescent="0.2">
      <c r="A4488" s="167" t="s">
        <v>127</v>
      </c>
      <c r="B4488" s="238">
        <v>139055000</v>
      </c>
      <c r="C4488" s="238">
        <v>46090000</v>
      </c>
      <c r="D4488" s="238">
        <v>46090000</v>
      </c>
      <c r="E4488" s="238">
        <v>46090000</v>
      </c>
      <c r="F4488" s="239">
        <f t="shared" si="278"/>
        <v>92965000</v>
      </c>
      <c r="G4488" s="233">
        <f t="shared" si="279"/>
        <v>33.14515839056488</v>
      </c>
      <c r="H4488" s="233">
        <f t="shared" si="280"/>
        <v>33.14515839056488</v>
      </c>
      <c r="I4488" s="233">
        <f t="shared" si="281"/>
        <v>33.14515839056488</v>
      </c>
    </row>
    <row r="4489" spans="1:9" s="2" customFormat="1" x14ac:dyDescent="0.2">
      <c r="A4489" s="228" t="s">
        <v>128</v>
      </c>
      <c r="B4489" s="240">
        <v>47554000</v>
      </c>
      <c r="C4489" s="240">
        <v>46090000</v>
      </c>
      <c r="D4489" s="240">
        <v>46090000</v>
      </c>
      <c r="E4489" s="240">
        <v>46090000</v>
      </c>
      <c r="F4489" s="241">
        <f t="shared" ref="F4489:F4552" si="282">+B4489-C4489</f>
        <v>1464000</v>
      </c>
      <c r="G4489" s="191">
        <f t="shared" ref="G4489:G4552" si="283">IFERROR(IF(C4489&gt;0,+C4489/B4489*100,0),0)</f>
        <v>96.921394625057829</v>
      </c>
      <c r="H4489" s="191">
        <f t="shared" si="280"/>
        <v>96.921394625057829</v>
      </c>
      <c r="I4489" s="191">
        <f t="shared" si="281"/>
        <v>96.921394625057829</v>
      </c>
    </row>
    <row r="4490" spans="1:9" s="2" customFormat="1" x14ac:dyDescent="0.2">
      <c r="A4490" s="228" t="s">
        <v>130</v>
      </c>
      <c r="B4490" s="240">
        <v>91501000</v>
      </c>
      <c r="C4490" s="240">
        <v>0</v>
      </c>
      <c r="D4490" s="240">
        <v>0</v>
      </c>
      <c r="E4490" s="240">
        <v>0</v>
      </c>
      <c r="F4490" s="241">
        <f t="shared" si="282"/>
        <v>91501000</v>
      </c>
      <c r="G4490" s="191">
        <f t="shared" si="283"/>
        <v>0</v>
      </c>
      <c r="H4490" s="191">
        <f t="shared" si="280"/>
        <v>0</v>
      </c>
      <c r="I4490" s="191">
        <f t="shared" si="281"/>
        <v>0</v>
      </c>
    </row>
    <row r="4491" spans="1:9" s="2" customFormat="1" x14ac:dyDescent="0.2">
      <c r="A4491" s="167" t="s">
        <v>131</v>
      </c>
      <c r="B4491" s="238">
        <v>35000000000</v>
      </c>
      <c r="C4491" s="238">
        <v>14788200516</v>
      </c>
      <c r="D4491" s="238">
        <v>1589287099</v>
      </c>
      <c r="E4491" s="238">
        <v>1584386647</v>
      </c>
      <c r="F4491" s="239">
        <f t="shared" si="282"/>
        <v>20211799484</v>
      </c>
      <c r="G4491" s="233">
        <f t="shared" si="283"/>
        <v>42.25200147428572</v>
      </c>
      <c r="H4491" s="233">
        <f t="shared" si="280"/>
        <v>4.5408202828571431</v>
      </c>
      <c r="I4491" s="233">
        <f t="shared" si="281"/>
        <v>4.5268189914285717</v>
      </c>
    </row>
    <row r="4492" spans="1:9" s="2" customFormat="1" x14ac:dyDescent="0.2">
      <c r="A4492" s="167" t="s">
        <v>1659</v>
      </c>
      <c r="B4492" s="238">
        <v>35000000000</v>
      </c>
      <c r="C4492" s="238">
        <v>14788200516</v>
      </c>
      <c r="D4492" s="238">
        <v>1589287099</v>
      </c>
      <c r="E4492" s="238">
        <v>1584386647</v>
      </c>
      <c r="F4492" s="239">
        <f t="shared" si="282"/>
        <v>20211799484</v>
      </c>
      <c r="G4492" s="233">
        <f t="shared" si="283"/>
        <v>42.25200147428572</v>
      </c>
      <c r="H4492" s="233">
        <f t="shared" si="280"/>
        <v>4.5408202828571431</v>
      </c>
      <c r="I4492" s="233">
        <f t="shared" si="281"/>
        <v>4.5268189914285717</v>
      </c>
    </row>
    <row r="4493" spans="1:9" s="2" customFormat="1" x14ac:dyDescent="0.2">
      <c r="A4493" s="185" t="s">
        <v>1387</v>
      </c>
      <c r="B4493" s="164">
        <v>33578185961</v>
      </c>
      <c r="C4493" s="164">
        <v>14496564148</v>
      </c>
      <c r="D4493" s="164">
        <v>1519633311</v>
      </c>
      <c r="E4493" s="164">
        <v>1514732859</v>
      </c>
      <c r="F4493" s="165">
        <f t="shared" si="282"/>
        <v>19081621813</v>
      </c>
      <c r="G4493" s="184">
        <f t="shared" si="283"/>
        <v>43.172564964758074</v>
      </c>
      <c r="H4493" s="184">
        <f t="shared" si="280"/>
        <v>4.5256563673958023</v>
      </c>
      <c r="I4493" s="184">
        <f t="shared" si="281"/>
        <v>4.5110622139007583</v>
      </c>
    </row>
    <row r="4494" spans="1:9" s="2" customFormat="1" x14ac:dyDescent="0.2">
      <c r="A4494" s="185" t="s">
        <v>1388</v>
      </c>
      <c r="B4494" s="164">
        <v>900000000</v>
      </c>
      <c r="C4494" s="164">
        <v>76000000</v>
      </c>
      <c r="D4494" s="164">
        <v>12266666</v>
      </c>
      <c r="E4494" s="164">
        <v>12266666</v>
      </c>
      <c r="F4494" s="165">
        <f t="shared" si="282"/>
        <v>824000000</v>
      </c>
      <c r="G4494" s="184">
        <f t="shared" si="283"/>
        <v>8.4444444444444446</v>
      </c>
      <c r="H4494" s="184">
        <f t="shared" si="280"/>
        <v>1.3629628888888889</v>
      </c>
      <c r="I4494" s="184">
        <f t="shared" si="281"/>
        <v>1.3629628888888889</v>
      </c>
    </row>
    <row r="4495" spans="1:9" s="2" customFormat="1" x14ac:dyDescent="0.2">
      <c r="A4495" s="185" t="s">
        <v>1389</v>
      </c>
      <c r="B4495" s="164">
        <v>521814039</v>
      </c>
      <c r="C4495" s="164">
        <v>215636368</v>
      </c>
      <c r="D4495" s="164">
        <v>57387122</v>
      </c>
      <c r="E4495" s="164">
        <v>57387122</v>
      </c>
      <c r="F4495" s="165">
        <f t="shared" si="282"/>
        <v>306177671</v>
      </c>
      <c r="G4495" s="184">
        <f t="shared" si="283"/>
        <v>41.324370730470136</v>
      </c>
      <c r="H4495" s="184">
        <f t="shared" si="280"/>
        <v>10.997619402876969</v>
      </c>
      <c r="I4495" s="184">
        <f t="shared" si="281"/>
        <v>10.997619402876969</v>
      </c>
    </row>
    <row r="4496" spans="1:9" s="2" customFormat="1" x14ac:dyDescent="0.2">
      <c r="A4496" s="167" t="s">
        <v>1390</v>
      </c>
      <c r="B4496" s="238">
        <v>30909157000</v>
      </c>
      <c r="C4496" s="238">
        <v>17455868713.510002</v>
      </c>
      <c r="D4496" s="238">
        <v>8835758522.3800011</v>
      </c>
      <c r="E4496" s="238">
        <v>8829677176.3800011</v>
      </c>
      <c r="F4496" s="239">
        <f t="shared" si="282"/>
        <v>13453288286.489998</v>
      </c>
      <c r="G4496" s="233">
        <f t="shared" si="283"/>
        <v>56.474748610937532</v>
      </c>
      <c r="H4496" s="233">
        <f t="shared" si="280"/>
        <v>28.586216448348949</v>
      </c>
      <c r="I4496" s="233">
        <f t="shared" si="281"/>
        <v>28.566541547477343</v>
      </c>
    </row>
    <row r="4497" spans="1:9" s="2" customFormat="1" x14ac:dyDescent="0.2">
      <c r="A4497" s="167" t="s">
        <v>109</v>
      </c>
      <c r="B4497" s="238">
        <v>13909157000</v>
      </c>
      <c r="C4497" s="238">
        <v>6927472101.5100002</v>
      </c>
      <c r="D4497" s="238">
        <v>5694876158.0500002</v>
      </c>
      <c r="E4497" s="238">
        <v>5688794812.0500002</v>
      </c>
      <c r="F4497" s="239">
        <f t="shared" si="282"/>
        <v>6981684898.4899998</v>
      </c>
      <c r="G4497" s="233">
        <f t="shared" si="283"/>
        <v>49.80511832248353</v>
      </c>
      <c r="H4497" s="233">
        <f t="shared" si="280"/>
        <v>40.943359529624985</v>
      </c>
      <c r="I4497" s="233">
        <f t="shared" si="281"/>
        <v>40.899637641950555</v>
      </c>
    </row>
    <row r="4498" spans="1:9" s="2" customFormat="1" x14ac:dyDescent="0.2">
      <c r="A4498" s="167" t="s">
        <v>28</v>
      </c>
      <c r="B4498" s="238">
        <v>10456729000</v>
      </c>
      <c r="C4498" s="238">
        <v>3944791543</v>
      </c>
      <c r="D4498" s="238">
        <v>3944791543</v>
      </c>
      <c r="E4498" s="238">
        <v>3938710197</v>
      </c>
      <c r="F4498" s="239">
        <f t="shared" si="282"/>
        <v>6511937457</v>
      </c>
      <c r="G4498" s="233">
        <f t="shared" si="283"/>
        <v>37.724909414789273</v>
      </c>
      <c r="H4498" s="233">
        <f t="shared" si="280"/>
        <v>37.724909414789273</v>
      </c>
      <c r="I4498" s="233">
        <f t="shared" si="281"/>
        <v>37.666752165041281</v>
      </c>
    </row>
    <row r="4499" spans="1:9" s="2" customFormat="1" x14ac:dyDescent="0.2">
      <c r="A4499" s="185" t="s">
        <v>110</v>
      </c>
      <c r="B4499" s="164">
        <v>6662438000</v>
      </c>
      <c r="C4499" s="164">
        <v>2491676739</v>
      </c>
      <c r="D4499" s="164">
        <v>2491676739</v>
      </c>
      <c r="E4499" s="164">
        <v>2491676739</v>
      </c>
      <c r="F4499" s="165">
        <f t="shared" si="282"/>
        <v>4170761261</v>
      </c>
      <c r="G4499" s="184">
        <f t="shared" si="283"/>
        <v>37.398873190264588</v>
      </c>
      <c r="H4499" s="184">
        <f t="shared" si="280"/>
        <v>37.398873190264588</v>
      </c>
      <c r="I4499" s="184">
        <f t="shared" si="281"/>
        <v>37.398873190264588</v>
      </c>
    </row>
    <row r="4500" spans="1:9" s="2" customFormat="1" x14ac:dyDescent="0.2">
      <c r="A4500" s="185" t="s">
        <v>111</v>
      </c>
      <c r="B4500" s="164">
        <v>2417571000</v>
      </c>
      <c r="C4500" s="164">
        <v>972802811</v>
      </c>
      <c r="D4500" s="164">
        <v>972802811</v>
      </c>
      <c r="E4500" s="164">
        <v>966721465</v>
      </c>
      <c r="F4500" s="165">
        <f t="shared" si="282"/>
        <v>1444768189</v>
      </c>
      <c r="G4500" s="184">
        <f t="shared" si="283"/>
        <v>40.238851764849926</v>
      </c>
      <c r="H4500" s="184">
        <f t="shared" si="280"/>
        <v>40.238851764849926</v>
      </c>
      <c r="I4500" s="184">
        <f t="shared" si="281"/>
        <v>39.987303992312945</v>
      </c>
    </row>
    <row r="4501" spans="1:9" s="2" customFormat="1" x14ac:dyDescent="0.2">
      <c r="A4501" s="185" t="s">
        <v>112</v>
      </c>
      <c r="B4501" s="164">
        <v>1376720000</v>
      </c>
      <c r="C4501" s="164">
        <v>480311993</v>
      </c>
      <c r="D4501" s="164">
        <v>480311993</v>
      </c>
      <c r="E4501" s="164">
        <v>480311993</v>
      </c>
      <c r="F4501" s="165">
        <f t="shared" si="282"/>
        <v>896408007</v>
      </c>
      <c r="G4501" s="184">
        <f t="shared" si="283"/>
        <v>34.888139418327619</v>
      </c>
      <c r="H4501" s="184">
        <f t="shared" si="280"/>
        <v>34.888139418327619</v>
      </c>
      <c r="I4501" s="184">
        <f t="shared" si="281"/>
        <v>34.888139418327619</v>
      </c>
    </row>
    <row r="4502" spans="1:9" s="2" customFormat="1" x14ac:dyDescent="0.2">
      <c r="A4502" s="167" t="s">
        <v>29</v>
      </c>
      <c r="B4502" s="238">
        <v>3318381000</v>
      </c>
      <c r="C4502" s="238">
        <v>2973386921.5100002</v>
      </c>
      <c r="D4502" s="238">
        <v>1741795726.05</v>
      </c>
      <c r="E4502" s="238">
        <v>1741795726.05</v>
      </c>
      <c r="F4502" s="239">
        <f t="shared" si="282"/>
        <v>344994078.48999977</v>
      </c>
      <c r="G4502" s="233">
        <f t="shared" si="283"/>
        <v>89.60354225479233</v>
      </c>
      <c r="H4502" s="233">
        <f t="shared" si="280"/>
        <v>52.489323138301479</v>
      </c>
      <c r="I4502" s="233">
        <f t="shared" si="281"/>
        <v>52.489323138301479</v>
      </c>
    </row>
    <row r="4503" spans="1:9" s="2" customFormat="1" x14ac:dyDescent="0.2">
      <c r="A4503" s="185" t="s">
        <v>113</v>
      </c>
      <c r="B4503" s="164">
        <v>3318381000</v>
      </c>
      <c r="C4503" s="164">
        <v>2973386921.5100002</v>
      </c>
      <c r="D4503" s="164">
        <v>1741795726.05</v>
      </c>
      <c r="E4503" s="164">
        <v>1741795726.05</v>
      </c>
      <c r="F4503" s="165">
        <f t="shared" si="282"/>
        <v>344994078.48999977</v>
      </c>
      <c r="G4503" s="184">
        <f t="shared" si="283"/>
        <v>89.60354225479233</v>
      </c>
      <c r="H4503" s="184">
        <f t="shared" si="280"/>
        <v>52.489323138301479</v>
      </c>
      <c r="I4503" s="184">
        <f t="shared" si="281"/>
        <v>52.489323138301479</v>
      </c>
    </row>
    <row r="4504" spans="1:9" s="2" customFormat="1" x14ac:dyDescent="0.2">
      <c r="A4504" s="167" t="s">
        <v>30</v>
      </c>
      <c r="B4504" s="238">
        <v>50143000</v>
      </c>
      <c r="C4504" s="238">
        <v>9293637</v>
      </c>
      <c r="D4504" s="238">
        <v>8288889</v>
      </c>
      <c r="E4504" s="238">
        <v>8288889</v>
      </c>
      <c r="F4504" s="239">
        <f t="shared" si="282"/>
        <v>40849363</v>
      </c>
      <c r="G4504" s="233">
        <f t="shared" si="283"/>
        <v>18.534265999242166</v>
      </c>
      <c r="H4504" s="233">
        <f t="shared" si="280"/>
        <v>16.530500767804078</v>
      </c>
      <c r="I4504" s="233">
        <f t="shared" si="281"/>
        <v>16.530500767804078</v>
      </c>
    </row>
    <row r="4505" spans="1:9" s="2" customFormat="1" x14ac:dyDescent="0.2">
      <c r="A4505" s="185" t="s">
        <v>118</v>
      </c>
      <c r="B4505" s="164">
        <v>50143000</v>
      </c>
      <c r="C4505" s="164">
        <v>9293637</v>
      </c>
      <c r="D4505" s="164">
        <v>8288889</v>
      </c>
      <c r="E4505" s="164">
        <v>8288889</v>
      </c>
      <c r="F4505" s="165">
        <f t="shared" si="282"/>
        <v>40849363</v>
      </c>
      <c r="G4505" s="184">
        <f t="shared" si="283"/>
        <v>18.534265999242166</v>
      </c>
      <c r="H4505" s="184">
        <f t="shared" si="280"/>
        <v>16.530500767804078</v>
      </c>
      <c r="I4505" s="184">
        <f t="shared" si="281"/>
        <v>16.530500767804078</v>
      </c>
    </row>
    <row r="4506" spans="1:9" s="2" customFormat="1" x14ac:dyDescent="0.2">
      <c r="A4506" s="167" t="s">
        <v>127</v>
      </c>
      <c r="B4506" s="238">
        <v>83904000</v>
      </c>
      <c r="C4506" s="238">
        <v>0</v>
      </c>
      <c r="D4506" s="238">
        <v>0</v>
      </c>
      <c r="E4506" s="238">
        <v>0</v>
      </c>
      <c r="F4506" s="239">
        <f t="shared" si="282"/>
        <v>83904000</v>
      </c>
      <c r="G4506" s="233">
        <f t="shared" si="283"/>
        <v>0</v>
      </c>
      <c r="H4506" s="233">
        <f t="shared" si="280"/>
        <v>0</v>
      </c>
      <c r="I4506" s="233">
        <f t="shared" si="281"/>
        <v>0</v>
      </c>
    </row>
    <row r="4507" spans="1:9" s="2" customFormat="1" x14ac:dyDescent="0.2">
      <c r="A4507" s="185" t="s">
        <v>130</v>
      </c>
      <c r="B4507" s="164">
        <v>83904000</v>
      </c>
      <c r="C4507" s="164">
        <v>0</v>
      </c>
      <c r="D4507" s="164">
        <v>0</v>
      </c>
      <c r="E4507" s="164">
        <v>0</v>
      </c>
      <c r="F4507" s="165">
        <f t="shared" si="282"/>
        <v>83904000</v>
      </c>
      <c r="G4507" s="184">
        <f t="shared" si="283"/>
        <v>0</v>
      </c>
      <c r="H4507" s="184">
        <f t="shared" si="280"/>
        <v>0</v>
      </c>
      <c r="I4507" s="184">
        <f t="shared" si="281"/>
        <v>0</v>
      </c>
    </row>
    <row r="4508" spans="1:9" s="2" customFormat="1" x14ac:dyDescent="0.2">
      <c r="A4508" s="167" t="s">
        <v>131</v>
      </c>
      <c r="B4508" s="238">
        <v>17000000000</v>
      </c>
      <c r="C4508" s="238">
        <v>10528396612</v>
      </c>
      <c r="D4508" s="238">
        <v>3140882364.3299999</v>
      </c>
      <c r="E4508" s="238">
        <v>3140882364.3299999</v>
      </c>
      <c r="F4508" s="239">
        <f t="shared" si="282"/>
        <v>6471603388</v>
      </c>
      <c r="G4508" s="233">
        <f t="shared" si="283"/>
        <v>61.931744776470588</v>
      </c>
      <c r="H4508" s="233">
        <f t="shared" si="280"/>
        <v>18.475778613705881</v>
      </c>
      <c r="I4508" s="233">
        <f t="shared" si="281"/>
        <v>18.475778613705881</v>
      </c>
    </row>
    <row r="4509" spans="1:9" s="2" customFormat="1" x14ac:dyDescent="0.2">
      <c r="A4509" s="167" t="s">
        <v>1659</v>
      </c>
      <c r="B4509" s="238">
        <v>17000000000</v>
      </c>
      <c r="C4509" s="238">
        <v>10528396612</v>
      </c>
      <c r="D4509" s="238">
        <v>3140882364.3299999</v>
      </c>
      <c r="E4509" s="238">
        <v>3140882364.3299999</v>
      </c>
      <c r="F4509" s="239">
        <f t="shared" si="282"/>
        <v>6471603388</v>
      </c>
      <c r="G4509" s="233">
        <f t="shared" si="283"/>
        <v>61.931744776470588</v>
      </c>
      <c r="H4509" s="233">
        <f t="shared" si="280"/>
        <v>18.475778613705881</v>
      </c>
      <c r="I4509" s="233">
        <f t="shared" si="281"/>
        <v>18.475778613705881</v>
      </c>
    </row>
    <row r="4510" spans="1:9" s="2" customFormat="1" x14ac:dyDescent="0.2">
      <c r="A4510" s="185" t="s">
        <v>1391</v>
      </c>
      <c r="B4510" s="164">
        <v>2515982072</v>
      </c>
      <c r="C4510" s="164">
        <v>1487868390</v>
      </c>
      <c r="D4510" s="164">
        <v>404312814</v>
      </c>
      <c r="E4510" s="164">
        <v>404312814</v>
      </c>
      <c r="F4510" s="165">
        <f t="shared" si="282"/>
        <v>1028113682</v>
      </c>
      <c r="G4510" s="184">
        <f t="shared" si="283"/>
        <v>59.136684897649786</v>
      </c>
      <c r="H4510" s="184">
        <f t="shared" si="280"/>
        <v>16.069781199935353</v>
      </c>
      <c r="I4510" s="184">
        <f t="shared" si="281"/>
        <v>16.069781199935353</v>
      </c>
    </row>
    <row r="4511" spans="1:9" s="2" customFormat="1" x14ac:dyDescent="0.2">
      <c r="A4511" s="185" t="s">
        <v>1392</v>
      </c>
      <c r="B4511" s="164">
        <v>7295040819</v>
      </c>
      <c r="C4511" s="164">
        <v>2375338603</v>
      </c>
      <c r="D4511" s="164">
        <v>602246576</v>
      </c>
      <c r="E4511" s="164">
        <v>602246576</v>
      </c>
      <c r="F4511" s="165">
        <f t="shared" si="282"/>
        <v>4919702216</v>
      </c>
      <c r="G4511" s="184">
        <f t="shared" si="283"/>
        <v>32.561004961252706</v>
      </c>
      <c r="H4511" s="184">
        <f t="shared" si="280"/>
        <v>8.2555614278599148</v>
      </c>
      <c r="I4511" s="184">
        <f t="shared" si="281"/>
        <v>8.2555614278599148</v>
      </c>
    </row>
    <row r="4512" spans="1:9" s="2" customFormat="1" x14ac:dyDescent="0.2">
      <c r="A4512" s="185" t="s">
        <v>1393</v>
      </c>
      <c r="B4512" s="164">
        <v>7188977109</v>
      </c>
      <c r="C4512" s="164">
        <v>6665189619</v>
      </c>
      <c r="D4512" s="164">
        <v>2134322974.3299999</v>
      </c>
      <c r="E4512" s="164">
        <v>2134322974.3299999</v>
      </c>
      <c r="F4512" s="165">
        <f t="shared" si="282"/>
        <v>523787490</v>
      </c>
      <c r="G4512" s="184">
        <f t="shared" si="283"/>
        <v>92.714019226125217</v>
      </c>
      <c r="H4512" s="184">
        <f t="shared" si="280"/>
        <v>29.688826963407706</v>
      </c>
      <c r="I4512" s="184">
        <f t="shared" si="281"/>
        <v>29.688826963407706</v>
      </c>
    </row>
    <row r="4513" spans="1:9" s="2" customFormat="1" x14ac:dyDescent="0.2">
      <c r="A4513" s="171" t="s">
        <v>66</v>
      </c>
      <c r="B4513" s="179">
        <v>17083376011650</v>
      </c>
      <c r="C4513" s="179">
        <v>10682115863727.666</v>
      </c>
      <c r="D4513" s="179">
        <v>3788427785463.7798</v>
      </c>
      <c r="E4513" s="179">
        <v>3762092078059.3501</v>
      </c>
      <c r="F4513" s="180">
        <f t="shared" si="282"/>
        <v>6401260147922.334</v>
      </c>
      <c r="G4513" s="174">
        <f t="shared" si="283"/>
        <v>62.529302501115716</v>
      </c>
      <c r="H4513" s="174">
        <f t="shared" si="280"/>
        <v>22.176107245314178</v>
      </c>
      <c r="I4513" s="174">
        <f t="shared" si="281"/>
        <v>22.021947391977985</v>
      </c>
    </row>
    <row r="4514" spans="1:9" s="2" customFormat="1" x14ac:dyDescent="0.2">
      <c r="A4514" s="171" t="s">
        <v>1394</v>
      </c>
      <c r="B4514" s="179">
        <v>523713300893</v>
      </c>
      <c r="C4514" s="179">
        <v>358240703633.21997</v>
      </c>
      <c r="D4514" s="179">
        <v>115434381576.04999</v>
      </c>
      <c r="E4514" s="179">
        <v>113226948922.04999</v>
      </c>
      <c r="F4514" s="180">
        <f t="shared" si="282"/>
        <v>165472597259.78003</v>
      </c>
      <c r="G4514" s="174">
        <f t="shared" si="283"/>
        <v>68.403972750429006</v>
      </c>
      <c r="H4514" s="174">
        <f t="shared" si="280"/>
        <v>22.041521836321362</v>
      </c>
      <c r="I4514" s="174">
        <f t="shared" si="281"/>
        <v>21.620025446935024</v>
      </c>
    </row>
    <row r="4515" spans="1:9" s="2" customFormat="1" x14ac:dyDescent="0.2">
      <c r="A4515" s="171" t="s">
        <v>109</v>
      </c>
      <c r="B4515" s="179">
        <v>323798605865</v>
      </c>
      <c r="C4515" s="179">
        <v>275843747010.19</v>
      </c>
      <c r="D4515" s="179">
        <v>92352371526.98999</v>
      </c>
      <c r="E4515" s="179">
        <v>92293770367.98999</v>
      </c>
      <c r="F4515" s="180">
        <f t="shared" si="282"/>
        <v>47954858854.809998</v>
      </c>
      <c r="G4515" s="174">
        <f t="shared" si="283"/>
        <v>85.189911881583697</v>
      </c>
      <c r="H4515" s="174">
        <f t="shared" si="280"/>
        <v>28.521546990691515</v>
      </c>
      <c r="I4515" s="174">
        <f t="shared" si="281"/>
        <v>28.503448963727053</v>
      </c>
    </row>
    <row r="4516" spans="1:9" s="2" customFormat="1" x14ac:dyDescent="0.2">
      <c r="A4516" s="167" t="s">
        <v>28</v>
      </c>
      <c r="B4516" s="238">
        <v>47247903000</v>
      </c>
      <c r="C4516" s="238">
        <v>17920608232</v>
      </c>
      <c r="D4516" s="238">
        <v>17920608232</v>
      </c>
      <c r="E4516" s="238">
        <v>17920608232</v>
      </c>
      <c r="F4516" s="239">
        <f t="shared" si="282"/>
        <v>29327294768</v>
      </c>
      <c r="G4516" s="233">
        <f t="shared" si="283"/>
        <v>37.928896509967856</v>
      </c>
      <c r="H4516" s="233">
        <f t="shared" si="280"/>
        <v>37.928896509967856</v>
      </c>
      <c r="I4516" s="233">
        <f t="shared" si="281"/>
        <v>37.928896509967856</v>
      </c>
    </row>
    <row r="4517" spans="1:9" s="2" customFormat="1" x14ac:dyDescent="0.2">
      <c r="A4517" s="185" t="s">
        <v>110</v>
      </c>
      <c r="B4517" s="164">
        <v>33015780000</v>
      </c>
      <c r="C4517" s="164">
        <v>11981122464</v>
      </c>
      <c r="D4517" s="164">
        <v>11981122464</v>
      </c>
      <c r="E4517" s="164">
        <v>11981122464</v>
      </c>
      <c r="F4517" s="165">
        <f t="shared" si="282"/>
        <v>21034657536</v>
      </c>
      <c r="G4517" s="184">
        <f t="shared" si="283"/>
        <v>36.289078931347376</v>
      </c>
      <c r="H4517" s="184">
        <f t="shared" si="280"/>
        <v>36.289078931347376</v>
      </c>
      <c r="I4517" s="184">
        <f t="shared" si="281"/>
        <v>36.289078931347376</v>
      </c>
    </row>
    <row r="4518" spans="1:9" s="2" customFormat="1" x14ac:dyDescent="0.2">
      <c r="A4518" s="185" t="s">
        <v>111</v>
      </c>
      <c r="B4518" s="164">
        <v>11231949000</v>
      </c>
      <c r="C4518" s="164">
        <v>4552798609</v>
      </c>
      <c r="D4518" s="164">
        <v>4552798609</v>
      </c>
      <c r="E4518" s="164">
        <v>4552798609</v>
      </c>
      <c r="F4518" s="165">
        <f t="shared" si="282"/>
        <v>6679150391</v>
      </c>
      <c r="G4518" s="184">
        <f t="shared" si="283"/>
        <v>40.534359700173141</v>
      </c>
      <c r="H4518" s="184">
        <f t="shared" si="280"/>
        <v>40.534359700173141</v>
      </c>
      <c r="I4518" s="184">
        <f t="shared" si="281"/>
        <v>40.534359700173141</v>
      </c>
    </row>
    <row r="4519" spans="1:9" s="2" customFormat="1" x14ac:dyDescent="0.2">
      <c r="A4519" s="228" t="s">
        <v>112</v>
      </c>
      <c r="B4519" s="240">
        <v>3000174000</v>
      </c>
      <c r="C4519" s="240">
        <v>1386687159</v>
      </c>
      <c r="D4519" s="240">
        <v>1386687159</v>
      </c>
      <c r="E4519" s="240">
        <v>1386687159</v>
      </c>
      <c r="F4519" s="241">
        <f t="shared" si="282"/>
        <v>1613486841</v>
      </c>
      <c r="G4519" s="191">
        <f t="shared" si="283"/>
        <v>46.220224526977432</v>
      </c>
      <c r="H4519" s="191">
        <f t="shared" si="280"/>
        <v>46.220224526977432</v>
      </c>
      <c r="I4519" s="191">
        <f t="shared" si="281"/>
        <v>46.220224526977432</v>
      </c>
    </row>
    <row r="4520" spans="1:9" s="2" customFormat="1" x14ac:dyDescent="0.2">
      <c r="A4520" s="167" t="s">
        <v>29</v>
      </c>
      <c r="B4520" s="238">
        <v>32103725000</v>
      </c>
      <c r="C4520" s="238">
        <v>25721056109.959999</v>
      </c>
      <c r="D4520" s="238">
        <v>10419957017.99</v>
      </c>
      <c r="E4520" s="238">
        <v>10361355858.99</v>
      </c>
      <c r="F4520" s="239">
        <f t="shared" si="282"/>
        <v>6382668890.0400009</v>
      </c>
      <c r="G4520" s="233">
        <f t="shared" si="283"/>
        <v>80.118603401817083</v>
      </c>
      <c r="H4520" s="233">
        <f t="shared" si="280"/>
        <v>32.457158843685583</v>
      </c>
      <c r="I4520" s="233">
        <f t="shared" si="281"/>
        <v>32.274621898206519</v>
      </c>
    </row>
    <row r="4521" spans="1:9" s="2" customFormat="1" x14ac:dyDescent="0.2">
      <c r="A4521" s="228" t="s">
        <v>113</v>
      </c>
      <c r="B4521" s="240">
        <v>32103725000</v>
      </c>
      <c r="C4521" s="240">
        <v>25721056109.959999</v>
      </c>
      <c r="D4521" s="240">
        <v>10419957017.99</v>
      </c>
      <c r="E4521" s="240">
        <v>10361355858.99</v>
      </c>
      <c r="F4521" s="241">
        <f t="shared" si="282"/>
        <v>6382668890.0400009</v>
      </c>
      <c r="G4521" s="191">
        <f t="shared" si="283"/>
        <v>80.118603401817083</v>
      </c>
      <c r="H4521" s="191">
        <f t="shared" si="280"/>
        <v>32.457158843685583</v>
      </c>
      <c r="I4521" s="191">
        <f t="shared" si="281"/>
        <v>32.274621898206519</v>
      </c>
    </row>
    <row r="4522" spans="1:9" s="2" customFormat="1" x14ac:dyDescent="0.2">
      <c r="A4522" s="167" t="s">
        <v>30</v>
      </c>
      <c r="B4522" s="238">
        <v>242119243865</v>
      </c>
      <c r="C4522" s="238">
        <v>231812536876.23001</v>
      </c>
      <c r="D4522" s="238">
        <v>63622260485</v>
      </c>
      <c r="E4522" s="238">
        <v>63622260485</v>
      </c>
      <c r="F4522" s="239">
        <f t="shared" si="282"/>
        <v>10306706988.769989</v>
      </c>
      <c r="G4522" s="233">
        <f t="shared" si="283"/>
        <v>95.743127714987921</v>
      </c>
      <c r="H4522" s="233">
        <f t="shared" si="280"/>
        <v>26.277242349424434</v>
      </c>
      <c r="I4522" s="233">
        <f t="shared" si="281"/>
        <v>26.277242349424434</v>
      </c>
    </row>
    <row r="4523" spans="1:9" s="2" customFormat="1" x14ac:dyDescent="0.2">
      <c r="A4523" s="185" t="s">
        <v>115</v>
      </c>
      <c r="B4523" s="164">
        <v>4000000000</v>
      </c>
      <c r="C4523" s="164">
        <v>0</v>
      </c>
      <c r="D4523" s="164">
        <v>0</v>
      </c>
      <c r="E4523" s="164">
        <v>0</v>
      </c>
      <c r="F4523" s="165">
        <f t="shared" si="282"/>
        <v>4000000000</v>
      </c>
      <c r="G4523" s="184">
        <f t="shared" si="283"/>
        <v>0</v>
      </c>
      <c r="H4523" s="184">
        <f t="shared" si="280"/>
        <v>0</v>
      </c>
      <c r="I4523" s="184">
        <f t="shared" si="281"/>
        <v>0</v>
      </c>
    </row>
    <row r="4524" spans="1:9" s="2" customFormat="1" x14ac:dyDescent="0.2">
      <c r="A4524" s="185" t="s">
        <v>153</v>
      </c>
      <c r="B4524" s="164">
        <v>72453000</v>
      </c>
      <c r="C4524" s="164">
        <v>20480640</v>
      </c>
      <c r="D4524" s="164">
        <v>20480640</v>
      </c>
      <c r="E4524" s="164">
        <v>20480640</v>
      </c>
      <c r="F4524" s="165">
        <f t="shared" si="282"/>
        <v>51972360</v>
      </c>
      <c r="G4524" s="184">
        <f t="shared" si="283"/>
        <v>28.267483748084963</v>
      </c>
      <c r="H4524" s="184">
        <f t="shared" si="280"/>
        <v>28.267483748084963</v>
      </c>
      <c r="I4524" s="184">
        <f t="shared" si="281"/>
        <v>28.267483748084963</v>
      </c>
    </row>
    <row r="4525" spans="1:9" s="2" customFormat="1" x14ac:dyDescent="0.2">
      <c r="A4525" s="185" t="s">
        <v>154</v>
      </c>
      <c r="B4525" s="164">
        <v>19710000</v>
      </c>
      <c r="C4525" s="164">
        <v>0</v>
      </c>
      <c r="D4525" s="164">
        <v>0</v>
      </c>
      <c r="E4525" s="164">
        <v>0</v>
      </c>
      <c r="F4525" s="165">
        <f t="shared" si="282"/>
        <v>19710000</v>
      </c>
      <c r="G4525" s="184">
        <f t="shared" si="283"/>
        <v>0</v>
      </c>
      <c r="H4525" s="184">
        <f t="shared" si="280"/>
        <v>0</v>
      </c>
      <c r="I4525" s="184">
        <f t="shared" si="281"/>
        <v>0</v>
      </c>
    </row>
    <row r="4526" spans="1:9" s="2" customFormat="1" x14ac:dyDescent="0.2">
      <c r="A4526" s="228" t="s">
        <v>118</v>
      </c>
      <c r="B4526" s="240">
        <v>60000000</v>
      </c>
      <c r="C4526" s="240">
        <v>44841872</v>
      </c>
      <c r="D4526" s="240">
        <v>44239845</v>
      </c>
      <c r="E4526" s="240">
        <v>44239845</v>
      </c>
      <c r="F4526" s="241">
        <f t="shared" si="282"/>
        <v>15158128</v>
      </c>
      <c r="G4526" s="191">
        <f t="shared" si="283"/>
        <v>74.73645333333333</v>
      </c>
      <c r="H4526" s="191">
        <f t="shared" si="280"/>
        <v>73.733074999999999</v>
      </c>
      <c r="I4526" s="191">
        <f t="shared" si="281"/>
        <v>73.733074999999999</v>
      </c>
    </row>
    <row r="4527" spans="1:9" s="2" customFormat="1" x14ac:dyDescent="0.2">
      <c r="A4527" s="185" t="s">
        <v>1395</v>
      </c>
      <c r="B4527" s="164">
        <v>231713182000</v>
      </c>
      <c r="C4527" s="164">
        <v>231713182000</v>
      </c>
      <c r="D4527" s="164">
        <v>63557540000</v>
      </c>
      <c r="E4527" s="164">
        <v>63557540000</v>
      </c>
      <c r="F4527" s="165">
        <f t="shared" si="282"/>
        <v>0</v>
      </c>
      <c r="G4527" s="184">
        <f t="shared" si="283"/>
        <v>100</v>
      </c>
      <c r="H4527" s="184">
        <f t="shared" si="280"/>
        <v>27.429401923279446</v>
      </c>
      <c r="I4527" s="184">
        <f t="shared" si="281"/>
        <v>27.429401923279446</v>
      </c>
    </row>
    <row r="4528" spans="1:9" s="2" customFormat="1" x14ac:dyDescent="0.2">
      <c r="A4528" s="185" t="s">
        <v>124</v>
      </c>
      <c r="B4528" s="164">
        <v>6253898865</v>
      </c>
      <c r="C4528" s="164">
        <v>34032364.229999997</v>
      </c>
      <c r="D4528" s="164">
        <v>0</v>
      </c>
      <c r="E4528" s="164">
        <v>0</v>
      </c>
      <c r="F4528" s="165">
        <f t="shared" si="282"/>
        <v>6219866500.7700005</v>
      </c>
      <c r="G4528" s="184">
        <f t="shared" si="283"/>
        <v>0.54417835920664503</v>
      </c>
      <c r="H4528" s="184">
        <f t="shared" si="280"/>
        <v>0</v>
      </c>
      <c r="I4528" s="184">
        <f t="shared" si="281"/>
        <v>0</v>
      </c>
    </row>
    <row r="4529" spans="1:9" s="2" customFormat="1" x14ac:dyDescent="0.2">
      <c r="A4529" s="167" t="s">
        <v>127</v>
      </c>
      <c r="B4529" s="238">
        <v>2327734000</v>
      </c>
      <c r="C4529" s="238">
        <v>389545792</v>
      </c>
      <c r="D4529" s="238">
        <v>389545792</v>
      </c>
      <c r="E4529" s="238">
        <v>389545792</v>
      </c>
      <c r="F4529" s="239">
        <f t="shared" si="282"/>
        <v>1938188208</v>
      </c>
      <c r="G4529" s="233">
        <f t="shared" si="283"/>
        <v>16.734978824900097</v>
      </c>
      <c r="H4529" s="233">
        <f t="shared" si="280"/>
        <v>16.734978824900097</v>
      </c>
      <c r="I4529" s="233">
        <f t="shared" si="281"/>
        <v>16.734978824900097</v>
      </c>
    </row>
    <row r="4530" spans="1:9" s="2" customFormat="1" x14ac:dyDescent="0.2">
      <c r="A4530" s="185" t="s">
        <v>128</v>
      </c>
      <c r="B4530" s="164">
        <v>1337455000</v>
      </c>
      <c r="C4530" s="164">
        <v>389545792</v>
      </c>
      <c r="D4530" s="164">
        <v>389545792</v>
      </c>
      <c r="E4530" s="164">
        <v>389545792</v>
      </c>
      <c r="F4530" s="165">
        <f t="shared" si="282"/>
        <v>947909208</v>
      </c>
      <c r="G4530" s="184">
        <f t="shared" si="283"/>
        <v>29.125898964824987</v>
      </c>
      <c r="H4530" s="184">
        <f t="shared" si="280"/>
        <v>29.125898964824987</v>
      </c>
      <c r="I4530" s="184">
        <f t="shared" si="281"/>
        <v>29.125898964824987</v>
      </c>
    </row>
    <row r="4531" spans="1:9" s="2" customFormat="1" x14ac:dyDescent="0.2">
      <c r="A4531" s="185" t="s">
        <v>130</v>
      </c>
      <c r="B4531" s="164">
        <v>990279000</v>
      </c>
      <c r="C4531" s="164">
        <v>0</v>
      </c>
      <c r="D4531" s="164">
        <v>0</v>
      </c>
      <c r="E4531" s="164">
        <v>0</v>
      </c>
      <c r="F4531" s="165">
        <f t="shared" si="282"/>
        <v>990279000</v>
      </c>
      <c r="G4531" s="184">
        <f t="shared" si="283"/>
        <v>0</v>
      </c>
      <c r="H4531" s="184">
        <f t="shared" si="280"/>
        <v>0</v>
      </c>
      <c r="I4531" s="184">
        <f t="shared" si="281"/>
        <v>0</v>
      </c>
    </row>
    <row r="4532" spans="1:9" s="2" customFormat="1" x14ac:dyDescent="0.2">
      <c r="A4532" s="171" t="s">
        <v>332</v>
      </c>
      <c r="B4532" s="179">
        <v>5072034135</v>
      </c>
      <c r="C4532" s="179">
        <v>5072034135</v>
      </c>
      <c r="D4532" s="179">
        <v>5072034135</v>
      </c>
      <c r="E4532" s="179">
        <v>5072034135</v>
      </c>
      <c r="F4532" s="180">
        <f t="shared" si="282"/>
        <v>0</v>
      </c>
      <c r="G4532" s="174">
        <f t="shared" si="283"/>
        <v>100</v>
      </c>
      <c r="H4532" s="174">
        <f t="shared" si="280"/>
        <v>100</v>
      </c>
      <c r="I4532" s="174">
        <f t="shared" si="281"/>
        <v>100</v>
      </c>
    </row>
    <row r="4533" spans="1:9" s="2" customFormat="1" x14ac:dyDescent="0.2">
      <c r="A4533" s="171" t="s">
        <v>41</v>
      </c>
      <c r="B4533" s="179">
        <v>5072034135</v>
      </c>
      <c r="C4533" s="179">
        <v>5072034135</v>
      </c>
      <c r="D4533" s="179">
        <v>5072034135</v>
      </c>
      <c r="E4533" s="179">
        <v>5072034135</v>
      </c>
      <c r="F4533" s="180">
        <f t="shared" si="282"/>
        <v>0</v>
      </c>
      <c r="G4533" s="174">
        <f t="shared" si="283"/>
        <v>100</v>
      </c>
      <c r="H4533" s="174">
        <f t="shared" si="280"/>
        <v>100</v>
      </c>
      <c r="I4533" s="174">
        <f t="shared" si="281"/>
        <v>100</v>
      </c>
    </row>
    <row r="4534" spans="1:9" s="2" customFormat="1" x14ac:dyDescent="0.2">
      <c r="A4534" s="185" t="s">
        <v>333</v>
      </c>
      <c r="B4534" s="164">
        <v>5072034135</v>
      </c>
      <c r="C4534" s="164">
        <v>5072034135</v>
      </c>
      <c r="D4534" s="164">
        <v>5072034135</v>
      </c>
      <c r="E4534" s="164">
        <v>5072034135</v>
      </c>
      <c r="F4534" s="165">
        <f t="shared" si="282"/>
        <v>0</v>
      </c>
      <c r="G4534" s="184">
        <f t="shared" si="283"/>
        <v>100</v>
      </c>
      <c r="H4534" s="184">
        <f t="shared" si="280"/>
        <v>100</v>
      </c>
      <c r="I4534" s="184">
        <f t="shared" si="281"/>
        <v>100</v>
      </c>
    </row>
    <row r="4535" spans="1:9" s="2" customFormat="1" x14ac:dyDescent="0.2">
      <c r="A4535" s="171" t="s">
        <v>131</v>
      </c>
      <c r="B4535" s="179">
        <v>194842660893</v>
      </c>
      <c r="C4535" s="179">
        <v>77324922488.029999</v>
      </c>
      <c r="D4535" s="179">
        <v>18009975914.059998</v>
      </c>
      <c r="E4535" s="179">
        <v>15861144419.059999</v>
      </c>
      <c r="F4535" s="180">
        <f t="shared" si="282"/>
        <v>117517738404.97</v>
      </c>
      <c r="G4535" s="174">
        <f t="shared" si="283"/>
        <v>39.685827597321634</v>
      </c>
      <c r="H4535" s="174">
        <f t="shared" si="280"/>
        <v>9.2433432347500002</v>
      </c>
      <c r="I4535" s="174">
        <f t="shared" si="281"/>
        <v>8.1404885081970431</v>
      </c>
    </row>
    <row r="4536" spans="1:9" s="2" customFormat="1" x14ac:dyDescent="0.2">
      <c r="A4536" s="171" t="s">
        <v>1659</v>
      </c>
      <c r="B4536" s="179">
        <v>194842660893</v>
      </c>
      <c r="C4536" s="179">
        <v>77324922488.029999</v>
      </c>
      <c r="D4536" s="179">
        <v>18009975914.059998</v>
      </c>
      <c r="E4536" s="179">
        <v>15861144419.059999</v>
      </c>
      <c r="F4536" s="180">
        <f t="shared" si="282"/>
        <v>117517738404.97</v>
      </c>
      <c r="G4536" s="174">
        <f t="shared" si="283"/>
        <v>39.685827597321634</v>
      </c>
      <c r="H4536" s="174">
        <f t="shared" si="280"/>
        <v>9.2433432347500002</v>
      </c>
      <c r="I4536" s="174">
        <f t="shared" si="281"/>
        <v>8.1404885081970431</v>
      </c>
    </row>
    <row r="4537" spans="1:9" s="2" customFormat="1" x14ac:dyDescent="0.2">
      <c r="A4537" s="185" t="s">
        <v>1396</v>
      </c>
      <c r="B4537" s="164">
        <v>36365000000</v>
      </c>
      <c r="C4537" s="164">
        <v>0</v>
      </c>
      <c r="D4537" s="164">
        <v>0</v>
      </c>
      <c r="E4537" s="164">
        <v>0</v>
      </c>
      <c r="F4537" s="165">
        <f t="shared" si="282"/>
        <v>36365000000</v>
      </c>
      <c r="G4537" s="184">
        <f t="shared" si="283"/>
        <v>0</v>
      </c>
      <c r="H4537" s="184">
        <f t="shared" si="280"/>
        <v>0</v>
      </c>
      <c r="I4537" s="184">
        <f t="shared" si="281"/>
        <v>0</v>
      </c>
    </row>
    <row r="4538" spans="1:9" s="2" customFormat="1" x14ac:dyDescent="0.2">
      <c r="A4538" s="185" t="s">
        <v>1397</v>
      </c>
      <c r="B4538" s="164">
        <v>5000000000</v>
      </c>
      <c r="C4538" s="164">
        <v>4007846249</v>
      </c>
      <c r="D4538" s="164">
        <v>736298173.70000005</v>
      </c>
      <c r="E4538" s="164">
        <v>724672779.70000005</v>
      </c>
      <c r="F4538" s="165">
        <f t="shared" si="282"/>
        <v>992153751</v>
      </c>
      <c r="G4538" s="184">
        <f t="shared" si="283"/>
        <v>80.156924979999999</v>
      </c>
      <c r="H4538" s="184">
        <f t="shared" si="280"/>
        <v>14.725963474</v>
      </c>
      <c r="I4538" s="184">
        <f t="shared" si="281"/>
        <v>14.493455594000002</v>
      </c>
    </row>
    <row r="4539" spans="1:9" s="2" customFormat="1" x14ac:dyDescent="0.2">
      <c r="A4539" s="185" t="s">
        <v>1398</v>
      </c>
      <c r="B4539" s="164">
        <v>8500000000</v>
      </c>
      <c r="C4539" s="164">
        <v>7585143662</v>
      </c>
      <c r="D4539" s="164">
        <v>1355361777.3599999</v>
      </c>
      <c r="E4539" s="164">
        <v>1334619740.3599999</v>
      </c>
      <c r="F4539" s="165">
        <f t="shared" si="282"/>
        <v>914856338</v>
      </c>
      <c r="G4539" s="184">
        <f t="shared" si="283"/>
        <v>89.236984258823526</v>
      </c>
      <c r="H4539" s="184">
        <f t="shared" si="280"/>
        <v>15.945432674823529</v>
      </c>
      <c r="I4539" s="184">
        <f t="shared" si="281"/>
        <v>15.701408710117645</v>
      </c>
    </row>
    <row r="4540" spans="1:9" s="2" customFormat="1" x14ac:dyDescent="0.2">
      <c r="A4540" s="185" t="s">
        <v>1399</v>
      </c>
      <c r="B4540" s="164">
        <v>1300000000</v>
      </c>
      <c r="C4540" s="164">
        <v>1001952186</v>
      </c>
      <c r="D4540" s="164">
        <v>260642497</v>
      </c>
      <c r="E4540" s="164">
        <v>253642497</v>
      </c>
      <c r="F4540" s="165">
        <f t="shared" si="282"/>
        <v>298047814</v>
      </c>
      <c r="G4540" s="184">
        <f t="shared" si="283"/>
        <v>77.073245076923087</v>
      </c>
      <c r="H4540" s="184">
        <f t="shared" si="280"/>
        <v>20.049422846153846</v>
      </c>
      <c r="I4540" s="184">
        <f t="shared" si="281"/>
        <v>19.510961307692305</v>
      </c>
    </row>
    <row r="4541" spans="1:9" s="2" customFormat="1" x14ac:dyDescent="0.2">
      <c r="A4541" s="185" t="s">
        <v>1400</v>
      </c>
      <c r="B4541" s="164">
        <v>34800000000</v>
      </c>
      <c r="C4541" s="164">
        <v>16587547368</v>
      </c>
      <c r="D4541" s="164">
        <v>3431148926.3000002</v>
      </c>
      <c r="E4541" s="164">
        <v>1738292781.3</v>
      </c>
      <c r="F4541" s="165">
        <f t="shared" si="282"/>
        <v>18212452632</v>
      </c>
      <c r="G4541" s="184">
        <f t="shared" si="283"/>
        <v>47.665365999999999</v>
      </c>
      <c r="H4541" s="184">
        <f t="shared" si="280"/>
        <v>9.859623351436781</v>
      </c>
      <c r="I4541" s="184">
        <f t="shared" si="281"/>
        <v>4.995094199137931</v>
      </c>
    </row>
    <row r="4542" spans="1:9" s="2" customFormat="1" x14ac:dyDescent="0.2">
      <c r="A4542" s="185" t="s">
        <v>1401</v>
      </c>
      <c r="B4542" s="164">
        <v>15642660893</v>
      </c>
      <c r="C4542" s="164">
        <v>2594761481</v>
      </c>
      <c r="D4542" s="164">
        <v>745010078.5</v>
      </c>
      <c r="E4542" s="164">
        <v>745010078.5</v>
      </c>
      <c r="F4542" s="165">
        <f t="shared" si="282"/>
        <v>13047899412</v>
      </c>
      <c r="G4542" s="184">
        <f t="shared" si="283"/>
        <v>16.587724420729089</v>
      </c>
      <c r="H4542" s="184">
        <f t="shared" si="280"/>
        <v>4.7626812573389454</v>
      </c>
      <c r="I4542" s="184">
        <f t="shared" si="281"/>
        <v>4.7626812573389454</v>
      </c>
    </row>
    <row r="4543" spans="1:9" s="2" customFormat="1" x14ac:dyDescent="0.2">
      <c r="A4543" s="185" t="s">
        <v>1402</v>
      </c>
      <c r="B4543" s="164">
        <v>1200000000</v>
      </c>
      <c r="C4543" s="164">
        <v>1191078104</v>
      </c>
      <c r="D4543" s="164">
        <v>380620699.60000002</v>
      </c>
      <c r="E4543" s="164">
        <v>380620699.60000002</v>
      </c>
      <c r="F4543" s="165">
        <f t="shared" si="282"/>
        <v>8921896</v>
      </c>
      <c r="G4543" s="184">
        <f t="shared" si="283"/>
        <v>99.256508666666662</v>
      </c>
      <c r="H4543" s="184">
        <f t="shared" si="280"/>
        <v>31.718391633333336</v>
      </c>
      <c r="I4543" s="184">
        <f t="shared" si="281"/>
        <v>31.718391633333336</v>
      </c>
    </row>
    <row r="4544" spans="1:9" s="2" customFormat="1" x14ac:dyDescent="0.2">
      <c r="A4544" s="185" t="s">
        <v>1403</v>
      </c>
      <c r="B4544" s="164">
        <v>5811000000</v>
      </c>
      <c r="C4544" s="164">
        <v>3445795084</v>
      </c>
      <c r="D4544" s="164">
        <v>1076618690.8</v>
      </c>
      <c r="E4544" s="164">
        <v>976803690.79999995</v>
      </c>
      <c r="F4544" s="165">
        <f t="shared" si="282"/>
        <v>2365204916</v>
      </c>
      <c r="G4544" s="184">
        <f t="shared" si="283"/>
        <v>59.297798726553083</v>
      </c>
      <c r="H4544" s="184">
        <f t="shared" si="280"/>
        <v>18.527253326449834</v>
      </c>
      <c r="I4544" s="184">
        <f t="shared" si="281"/>
        <v>16.80956273963173</v>
      </c>
    </row>
    <row r="4545" spans="1:9" s="2" customFormat="1" x14ac:dyDescent="0.2">
      <c r="A4545" s="185" t="s">
        <v>1404</v>
      </c>
      <c r="B4545" s="164">
        <v>11300000000</v>
      </c>
      <c r="C4545" s="164">
        <v>6850959805</v>
      </c>
      <c r="D4545" s="164">
        <v>1609917872.3</v>
      </c>
      <c r="E4545" s="164">
        <v>1609917872.3</v>
      </c>
      <c r="F4545" s="165">
        <f t="shared" si="282"/>
        <v>4449040195</v>
      </c>
      <c r="G4545" s="184">
        <f t="shared" si="283"/>
        <v>60.627962876106189</v>
      </c>
      <c r="H4545" s="184">
        <f t="shared" si="280"/>
        <v>14.247060816814159</v>
      </c>
      <c r="I4545" s="184">
        <f t="shared" si="281"/>
        <v>14.247060816814159</v>
      </c>
    </row>
    <row r="4546" spans="1:9" s="2" customFormat="1" x14ac:dyDescent="0.2">
      <c r="A4546" s="185" t="s">
        <v>1405</v>
      </c>
      <c r="B4546" s="164">
        <v>26024000000</v>
      </c>
      <c r="C4546" s="164">
        <v>9032139012</v>
      </c>
      <c r="D4546" s="164">
        <v>2267760797.3000002</v>
      </c>
      <c r="E4546" s="164">
        <v>2101533795.3</v>
      </c>
      <c r="F4546" s="165">
        <f t="shared" si="282"/>
        <v>16991860988</v>
      </c>
      <c r="G4546" s="184">
        <f t="shared" si="283"/>
        <v>34.706959007070395</v>
      </c>
      <c r="H4546" s="184">
        <f t="shared" si="280"/>
        <v>8.7141131159698748</v>
      </c>
      <c r="I4546" s="184">
        <f t="shared" si="281"/>
        <v>8.0753681036735312</v>
      </c>
    </row>
    <row r="4547" spans="1:9" s="2" customFormat="1" x14ac:dyDescent="0.2">
      <c r="A4547" s="185" t="s">
        <v>1406</v>
      </c>
      <c r="B4547" s="164">
        <v>8700000000</v>
      </c>
      <c r="C4547" s="164">
        <v>5249097865.7399998</v>
      </c>
      <c r="D4547" s="164">
        <v>1087641944</v>
      </c>
      <c r="E4547" s="164">
        <v>1053100077</v>
      </c>
      <c r="F4547" s="165">
        <f t="shared" si="282"/>
        <v>3450902134.2600002</v>
      </c>
      <c r="G4547" s="184">
        <f t="shared" si="283"/>
        <v>60.334458226896551</v>
      </c>
      <c r="H4547" s="184">
        <f t="shared" si="280"/>
        <v>12.501631540229885</v>
      </c>
      <c r="I4547" s="184">
        <f t="shared" si="281"/>
        <v>12.104598586206897</v>
      </c>
    </row>
    <row r="4548" spans="1:9" s="2" customFormat="1" x14ac:dyDescent="0.2">
      <c r="A4548" s="185" t="s">
        <v>1407</v>
      </c>
      <c r="B4548" s="164">
        <v>1000000000</v>
      </c>
      <c r="C4548" s="164">
        <v>970323547</v>
      </c>
      <c r="D4548" s="164">
        <v>298182084.89999998</v>
      </c>
      <c r="E4548" s="164">
        <v>288182084.89999998</v>
      </c>
      <c r="F4548" s="165">
        <f t="shared" si="282"/>
        <v>29676453</v>
      </c>
      <c r="G4548" s="184">
        <f t="shared" si="283"/>
        <v>97.032354699999999</v>
      </c>
      <c r="H4548" s="184">
        <f t="shared" si="280"/>
        <v>29.818208489999996</v>
      </c>
      <c r="I4548" s="184">
        <f t="shared" si="281"/>
        <v>28.818208489999996</v>
      </c>
    </row>
    <row r="4549" spans="1:9" s="2" customFormat="1" x14ac:dyDescent="0.2">
      <c r="A4549" s="185" t="s">
        <v>1408</v>
      </c>
      <c r="B4549" s="164">
        <v>5000000000</v>
      </c>
      <c r="C4549" s="164">
        <v>3151162904</v>
      </c>
      <c r="D4549" s="164">
        <v>929781097</v>
      </c>
      <c r="E4549" s="164">
        <v>929781097</v>
      </c>
      <c r="F4549" s="165">
        <f t="shared" si="282"/>
        <v>1848837096</v>
      </c>
      <c r="G4549" s="184">
        <f t="shared" si="283"/>
        <v>63.023258079999998</v>
      </c>
      <c r="H4549" s="184">
        <f t="shared" si="280"/>
        <v>18.595621940000001</v>
      </c>
      <c r="I4549" s="184">
        <f t="shared" si="281"/>
        <v>18.595621940000001</v>
      </c>
    </row>
    <row r="4550" spans="1:9" s="2" customFormat="1" x14ac:dyDescent="0.2">
      <c r="A4550" s="185" t="s">
        <v>1409</v>
      </c>
      <c r="B4550" s="164">
        <v>1700000000</v>
      </c>
      <c r="C4550" s="164">
        <v>1084614787</v>
      </c>
      <c r="D4550" s="164">
        <v>327560974.5</v>
      </c>
      <c r="E4550" s="164">
        <v>306060974.5</v>
      </c>
      <c r="F4550" s="165">
        <f t="shared" si="282"/>
        <v>615385213</v>
      </c>
      <c r="G4550" s="184">
        <f t="shared" si="283"/>
        <v>63.800869823529418</v>
      </c>
      <c r="H4550" s="184">
        <f t="shared" si="280"/>
        <v>19.268292617647059</v>
      </c>
      <c r="I4550" s="184">
        <f t="shared" si="281"/>
        <v>18.003586735294117</v>
      </c>
    </row>
    <row r="4551" spans="1:9" s="2" customFormat="1" x14ac:dyDescent="0.2">
      <c r="A4551" s="185" t="s">
        <v>1410</v>
      </c>
      <c r="B4551" s="164">
        <v>1200000000</v>
      </c>
      <c r="C4551" s="164">
        <v>139647811</v>
      </c>
      <c r="D4551" s="164">
        <v>37566022</v>
      </c>
      <c r="E4551" s="164">
        <v>37566022</v>
      </c>
      <c r="F4551" s="165">
        <f t="shared" si="282"/>
        <v>1060352189</v>
      </c>
      <c r="G4551" s="184">
        <f t="shared" si="283"/>
        <v>11.637317583333333</v>
      </c>
      <c r="H4551" s="184">
        <f t="shared" ref="H4551:H4614" si="284">IFERROR(IF(D4551&gt;0,+D4551/B4551*100,0),0)</f>
        <v>3.1305018333333332</v>
      </c>
      <c r="I4551" s="184">
        <f t="shared" ref="I4551:I4614" si="285">IFERROR(IF(E4551&gt;0,+E4551/B4551*100,0),0)</f>
        <v>3.1305018333333332</v>
      </c>
    </row>
    <row r="4552" spans="1:9" s="2" customFormat="1" x14ac:dyDescent="0.2">
      <c r="A4552" s="185" t="s">
        <v>1411</v>
      </c>
      <c r="B4552" s="164">
        <v>600000000</v>
      </c>
      <c r="C4552" s="164">
        <v>259745941.30000001</v>
      </c>
      <c r="D4552" s="164">
        <v>84956194.900000006</v>
      </c>
      <c r="E4552" s="164">
        <v>82582444.900000006</v>
      </c>
      <c r="F4552" s="165">
        <f t="shared" si="282"/>
        <v>340254058.69999999</v>
      </c>
      <c r="G4552" s="184">
        <f t="shared" si="283"/>
        <v>43.290990216666671</v>
      </c>
      <c r="H4552" s="184">
        <f t="shared" si="284"/>
        <v>14.159365816666666</v>
      </c>
      <c r="I4552" s="184">
        <f t="shared" si="285"/>
        <v>13.763740816666667</v>
      </c>
    </row>
    <row r="4553" spans="1:9" s="2" customFormat="1" x14ac:dyDescent="0.2">
      <c r="A4553" s="185" t="s">
        <v>1412</v>
      </c>
      <c r="B4553" s="164">
        <v>15000000000</v>
      </c>
      <c r="C4553" s="164">
        <v>2788627212.9899998</v>
      </c>
      <c r="D4553" s="164">
        <v>1292839226</v>
      </c>
      <c r="E4553" s="164">
        <v>1273028926</v>
      </c>
      <c r="F4553" s="165">
        <f t="shared" ref="F4553:F4616" si="286">+B4553-C4553</f>
        <v>12211372787.01</v>
      </c>
      <c r="G4553" s="184">
        <f t="shared" ref="G4553:G4616" si="287">IFERROR(IF(C4553&gt;0,+C4553/B4553*100,0),0)</f>
        <v>18.590848086599998</v>
      </c>
      <c r="H4553" s="184">
        <f t="shared" si="284"/>
        <v>8.6189281733333338</v>
      </c>
      <c r="I4553" s="184">
        <f t="shared" si="285"/>
        <v>8.4868595066666668</v>
      </c>
    </row>
    <row r="4554" spans="1:9" s="2" customFormat="1" x14ac:dyDescent="0.2">
      <c r="A4554" s="185" t="s">
        <v>1413</v>
      </c>
      <c r="B4554" s="164">
        <v>4000000000</v>
      </c>
      <c r="C4554" s="164">
        <v>3516988298</v>
      </c>
      <c r="D4554" s="164">
        <v>297595200</v>
      </c>
      <c r="E4554" s="164">
        <v>297595200</v>
      </c>
      <c r="F4554" s="165">
        <f t="shared" si="286"/>
        <v>483011702</v>
      </c>
      <c r="G4554" s="184">
        <f t="shared" si="287"/>
        <v>87.92470745</v>
      </c>
      <c r="H4554" s="184">
        <f t="shared" si="284"/>
        <v>7.4398800000000005</v>
      </c>
      <c r="I4554" s="184">
        <f t="shared" si="285"/>
        <v>7.4398800000000005</v>
      </c>
    </row>
    <row r="4555" spans="1:9" s="2" customFormat="1" x14ac:dyDescent="0.2">
      <c r="A4555" s="185" t="s">
        <v>1414</v>
      </c>
      <c r="B4555" s="164">
        <v>3500000000</v>
      </c>
      <c r="C4555" s="164">
        <v>1712726547</v>
      </c>
      <c r="D4555" s="164">
        <v>189125741.68000001</v>
      </c>
      <c r="E4555" s="164">
        <v>189125741.68000001</v>
      </c>
      <c r="F4555" s="165">
        <f t="shared" si="286"/>
        <v>1787273453</v>
      </c>
      <c r="G4555" s="184">
        <f t="shared" si="287"/>
        <v>48.9350442</v>
      </c>
      <c r="H4555" s="184">
        <f t="shared" si="284"/>
        <v>5.4035926194285722</v>
      </c>
      <c r="I4555" s="184">
        <f t="shared" si="285"/>
        <v>5.4035926194285722</v>
      </c>
    </row>
    <row r="4556" spans="1:9" s="2" customFormat="1" x14ac:dyDescent="0.2">
      <c r="A4556" s="185" t="s">
        <v>1415</v>
      </c>
      <c r="B4556" s="164">
        <v>2300000000</v>
      </c>
      <c r="C4556" s="164">
        <v>1691829931</v>
      </c>
      <c r="D4556" s="164">
        <v>548538929.22000003</v>
      </c>
      <c r="E4556" s="164">
        <v>514038929.22000003</v>
      </c>
      <c r="F4556" s="165">
        <f t="shared" si="286"/>
        <v>608170069</v>
      </c>
      <c r="G4556" s="184">
        <f t="shared" si="287"/>
        <v>73.557823086956517</v>
      </c>
      <c r="H4556" s="184">
        <f t="shared" si="284"/>
        <v>23.849518661739133</v>
      </c>
      <c r="I4556" s="184">
        <f t="shared" si="285"/>
        <v>22.349518661739133</v>
      </c>
    </row>
    <row r="4557" spans="1:9" s="2" customFormat="1" x14ac:dyDescent="0.2">
      <c r="A4557" s="185" t="s">
        <v>1416</v>
      </c>
      <c r="B4557" s="164">
        <v>2700000000</v>
      </c>
      <c r="C4557" s="164">
        <v>2417753757</v>
      </c>
      <c r="D4557" s="164">
        <v>742025045</v>
      </c>
      <c r="E4557" s="164">
        <v>714185045</v>
      </c>
      <c r="F4557" s="165">
        <f t="shared" si="286"/>
        <v>282246243</v>
      </c>
      <c r="G4557" s="184">
        <f t="shared" si="287"/>
        <v>89.546435444444455</v>
      </c>
      <c r="H4557" s="184">
        <f t="shared" si="284"/>
        <v>27.482409074074077</v>
      </c>
      <c r="I4557" s="184">
        <f t="shared" si="285"/>
        <v>26.451297962962961</v>
      </c>
    </row>
    <row r="4558" spans="1:9" s="2" customFormat="1" x14ac:dyDescent="0.2">
      <c r="A4558" s="185" t="s">
        <v>1417</v>
      </c>
      <c r="B4558" s="164">
        <v>3200000000</v>
      </c>
      <c r="C4558" s="164">
        <v>2045180935</v>
      </c>
      <c r="D4558" s="164">
        <v>310783942</v>
      </c>
      <c r="E4558" s="164">
        <v>310783942</v>
      </c>
      <c r="F4558" s="165">
        <f t="shared" si="286"/>
        <v>1154819065</v>
      </c>
      <c r="G4558" s="184">
        <f t="shared" si="287"/>
        <v>63.911904218750003</v>
      </c>
      <c r="H4558" s="184">
        <f t="shared" si="284"/>
        <v>9.711998187499999</v>
      </c>
      <c r="I4558" s="184">
        <f t="shared" si="285"/>
        <v>9.711998187499999</v>
      </c>
    </row>
    <row r="4559" spans="1:9" s="2" customFormat="1" x14ac:dyDescent="0.2">
      <c r="A4559" s="167" t="s">
        <v>1418</v>
      </c>
      <c r="B4559" s="238">
        <v>4532472529106</v>
      </c>
      <c r="C4559" s="238">
        <v>2523779406059.4604</v>
      </c>
      <c r="D4559" s="238">
        <v>879138550179.04028</v>
      </c>
      <c r="E4559" s="238">
        <v>862777627440.91028</v>
      </c>
      <c r="F4559" s="239">
        <f t="shared" si="286"/>
        <v>2008693123046.5396</v>
      </c>
      <c r="G4559" s="233">
        <f t="shared" si="287"/>
        <v>55.682177660263918</v>
      </c>
      <c r="H4559" s="233">
        <f t="shared" si="284"/>
        <v>19.396445197042254</v>
      </c>
      <c r="I4559" s="233">
        <f t="shared" si="285"/>
        <v>19.03547394717663</v>
      </c>
    </row>
    <row r="4560" spans="1:9" s="2" customFormat="1" x14ac:dyDescent="0.2">
      <c r="A4560" s="167" t="s">
        <v>109</v>
      </c>
      <c r="B4560" s="238">
        <v>213175023986</v>
      </c>
      <c r="C4560" s="238">
        <v>94964144007.150009</v>
      </c>
      <c r="D4560" s="238">
        <v>63884754680.290001</v>
      </c>
      <c r="E4560" s="238">
        <v>57491419997.32</v>
      </c>
      <c r="F4560" s="239">
        <f t="shared" si="286"/>
        <v>118210879978.84999</v>
      </c>
      <c r="G4560" s="233">
        <f t="shared" si="287"/>
        <v>44.547500092406068</v>
      </c>
      <c r="H4560" s="233">
        <f t="shared" si="284"/>
        <v>29.968217423296995</v>
      </c>
      <c r="I4560" s="233">
        <f t="shared" si="285"/>
        <v>26.969116232441788</v>
      </c>
    </row>
    <row r="4561" spans="1:9" s="2" customFormat="1" x14ac:dyDescent="0.2">
      <c r="A4561" s="167" t="s">
        <v>28</v>
      </c>
      <c r="B4561" s="238">
        <v>109288137000</v>
      </c>
      <c r="C4561" s="238">
        <v>30099168437</v>
      </c>
      <c r="D4561" s="238">
        <v>30099168437</v>
      </c>
      <c r="E4561" s="238">
        <v>30099168437</v>
      </c>
      <c r="F4561" s="239">
        <f t="shared" si="286"/>
        <v>79188968563</v>
      </c>
      <c r="G4561" s="233">
        <f t="shared" si="287"/>
        <v>27.541112204154416</v>
      </c>
      <c r="H4561" s="233">
        <f t="shared" si="284"/>
        <v>27.541112204154416</v>
      </c>
      <c r="I4561" s="233">
        <f t="shared" si="285"/>
        <v>27.541112204154416</v>
      </c>
    </row>
    <row r="4562" spans="1:9" s="2" customFormat="1" x14ac:dyDescent="0.2">
      <c r="A4562" s="185" t="s">
        <v>110</v>
      </c>
      <c r="B4562" s="164">
        <v>75408814000</v>
      </c>
      <c r="C4562" s="164">
        <v>18396219375</v>
      </c>
      <c r="D4562" s="164">
        <v>18396219375</v>
      </c>
      <c r="E4562" s="164">
        <v>18396219375</v>
      </c>
      <c r="F4562" s="165">
        <f t="shared" si="286"/>
        <v>57012594625</v>
      </c>
      <c r="G4562" s="184">
        <f t="shared" si="287"/>
        <v>24.395317203901389</v>
      </c>
      <c r="H4562" s="184">
        <f t="shared" si="284"/>
        <v>24.395317203901389</v>
      </c>
      <c r="I4562" s="184">
        <f t="shared" si="285"/>
        <v>24.395317203901389</v>
      </c>
    </row>
    <row r="4563" spans="1:9" s="2" customFormat="1" x14ac:dyDescent="0.2">
      <c r="A4563" s="185" t="s">
        <v>111</v>
      </c>
      <c r="B4563" s="164">
        <v>25136272000</v>
      </c>
      <c r="C4563" s="164">
        <v>9290759752</v>
      </c>
      <c r="D4563" s="164">
        <v>9290759752</v>
      </c>
      <c r="E4563" s="164">
        <v>9290759752</v>
      </c>
      <c r="F4563" s="165">
        <f t="shared" si="286"/>
        <v>15845512248</v>
      </c>
      <c r="G4563" s="184">
        <f t="shared" si="287"/>
        <v>36.961565947408587</v>
      </c>
      <c r="H4563" s="184">
        <f t="shared" si="284"/>
        <v>36.961565947408587</v>
      </c>
      <c r="I4563" s="184">
        <f t="shared" si="285"/>
        <v>36.961565947408587</v>
      </c>
    </row>
    <row r="4564" spans="1:9" s="2" customFormat="1" x14ac:dyDescent="0.2">
      <c r="A4564" s="185" t="s">
        <v>112</v>
      </c>
      <c r="B4564" s="164">
        <v>8743051000</v>
      </c>
      <c r="C4564" s="164">
        <v>2412189310</v>
      </c>
      <c r="D4564" s="164">
        <v>2412189310</v>
      </c>
      <c r="E4564" s="164">
        <v>2412189310</v>
      </c>
      <c r="F4564" s="165">
        <f t="shared" si="286"/>
        <v>6330861690</v>
      </c>
      <c r="G4564" s="184">
        <f t="shared" si="287"/>
        <v>27.589788850596893</v>
      </c>
      <c r="H4564" s="184">
        <f t="shared" si="284"/>
        <v>27.589788850596893</v>
      </c>
      <c r="I4564" s="184">
        <f t="shared" si="285"/>
        <v>27.589788850596893</v>
      </c>
    </row>
    <row r="4565" spans="1:9" s="2" customFormat="1" x14ac:dyDescent="0.2">
      <c r="A4565" s="167" t="s">
        <v>29</v>
      </c>
      <c r="B4565" s="238">
        <v>64495191192</v>
      </c>
      <c r="C4565" s="238">
        <v>50466009462.879997</v>
      </c>
      <c r="D4565" s="238">
        <v>19563891596.02</v>
      </c>
      <c r="E4565" s="238">
        <v>18922617387.049999</v>
      </c>
      <c r="F4565" s="239">
        <f t="shared" si="286"/>
        <v>14029181729.120003</v>
      </c>
      <c r="G4565" s="233">
        <f t="shared" si="287"/>
        <v>78.247708906923606</v>
      </c>
      <c r="H4565" s="233">
        <f t="shared" si="284"/>
        <v>30.3338764246453</v>
      </c>
      <c r="I4565" s="233">
        <f t="shared" si="285"/>
        <v>29.339578714819233</v>
      </c>
    </row>
    <row r="4566" spans="1:9" s="2" customFormat="1" x14ac:dyDescent="0.2">
      <c r="A4566" s="185" t="s">
        <v>113</v>
      </c>
      <c r="B4566" s="164">
        <v>64495191192</v>
      </c>
      <c r="C4566" s="164">
        <v>50466009462.879997</v>
      </c>
      <c r="D4566" s="164">
        <v>19563891596.02</v>
      </c>
      <c r="E4566" s="164">
        <v>18922617387.049999</v>
      </c>
      <c r="F4566" s="165">
        <f t="shared" si="286"/>
        <v>14029181729.120003</v>
      </c>
      <c r="G4566" s="184">
        <f t="shared" si="287"/>
        <v>78.247708906923606</v>
      </c>
      <c r="H4566" s="184">
        <f t="shared" si="284"/>
        <v>30.3338764246453</v>
      </c>
      <c r="I4566" s="184">
        <f t="shared" si="285"/>
        <v>29.339578714819233</v>
      </c>
    </row>
    <row r="4567" spans="1:9" s="2" customFormat="1" x14ac:dyDescent="0.2">
      <c r="A4567" s="167" t="s">
        <v>30</v>
      </c>
      <c r="B4567" s="238">
        <v>5818717986</v>
      </c>
      <c r="C4567" s="238">
        <v>1261108225.02</v>
      </c>
      <c r="D4567" s="238">
        <v>1261108216.02</v>
      </c>
      <c r="E4567" s="238">
        <v>1261108216.02</v>
      </c>
      <c r="F4567" s="239">
        <f t="shared" si="286"/>
        <v>4557609760.9799995</v>
      </c>
      <c r="G4567" s="233">
        <f t="shared" si="287"/>
        <v>21.67330033959821</v>
      </c>
      <c r="H4567" s="233">
        <f t="shared" si="284"/>
        <v>21.673300184924962</v>
      </c>
      <c r="I4567" s="233">
        <f t="shared" si="285"/>
        <v>21.673300184924962</v>
      </c>
    </row>
    <row r="4568" spans="1:9" s="2" customFormat="1" x14ac:dyDescent="0.2">
      <c r="A4568" s="185" t="s">
        <v>115</v>
      </c>
      <c r="B4568" s="164">
        <v>0</v>
      </c>
      <c r="C4568" s="164">
        <v>0</v>
      </c>
      <c r="D4568" s="164">
        <v>0</v>
      </c>
      <c r="E4568" s="164">
        <v>0</v>
      </c>
      <c r="F4568" s="165">
        <f t="shared" si="286"/>
        <v>0</v>
      </c>
      <c r="G4568" s="184">
        <f t="shared" si="287"/>
        <v>0</v>
      </c>
      <c r="H4568" s="184">
        <f t="shared" si="284"/>
        <v>0</v>
      </c>
      <c r="I4568" s="184">
        <f t="shared" si="285"/>
        <v>0</v>
      </c>
    </row>
    <row r="4569" spans="1:9" s="2" customFormat="1" x14ac:dyDescent="0.2">
      <c r="A4569" s="185" t="s">
        <v>118</v>
      </c>
      <c r="B4569" s="164">
        <v>406835000</v>
      </c>
      <c r="C4569" s="164">
        <v>213825291</v>
      </c>
      <c r="D4569" s="164">
        <v>213825291</v>
      </c>
      <c r="E4569" s="164">
        <v>213825291</v>
      </c>
      <c r="F4569" s="165">
        <f t="shared" si="286"/>
        <v>193009709</v>
      </c>
      <c r="G4569" s="184">
        <f t="shared" si="287"/>
        <v>52.55823392775941</v>
      </c>
      <c r="H4569" s="184">
        <f t="shared" si="284"/>
        <v>52.55823392775941</v>
      </c>
      <c r="I4569" s="184">
        <f t="shared" si="285"/>
        <v>52.55823392775941</v>
      </c>
    </row>
    <row r="4570" spans="1:9" s="2" customFormat="1" x14ac:dyDescent="0.2">
      <c r="A4570" s="185" t="s">
        <v>1419</v>
      </c>
      <c r="B4570" s="164">
        <v>401720000</v>
      </c>
      <c r="C4570" s="164">
        <v>12977000</v>
      </c>
      <c r="D4570" s="164">
        <v>12977000</v>
      </c>
      <c r="E4570" s="164">
        <v>12977000</v>
      </c>
      <c r="F4570" s="165">
        <f t="shared" si="286"/>
        <v>388743000</v>
      </c>
      <c r="G4570" s="184">
        <f t="shared" si="287"/>
        <v>3.2303594543463108</v>
      </c>
      <c r="H4570" s="184">
        <f t="shared" si="284"/>
        <v>3.2303594543463108</v>
      </c>
      <c r="I4570" s="184">
        <f t="shared" si="285"/>
        <v>3.2303594543463108</v>
      </c>
    </row>
    <row r="4571" spans="1:9" s="2" customFormat="1" x14ac:dyDescent="0.2">
      <c r="A4571" s="185" t="s">
        <v>124</v>
      </c>
      <c r="B4571" s="164">
        <v>5010162986</v>
      </c>
      <c r="C4571" s="164">
        <v>1034305934.02</v>
      </c>
      <c r="D4571" s="164">
        <v>1034305925.02</v>
      </c>
      <c r="E4571" s="164">
        <v>1034305925.02</v>
      </c>
      <c r="F4571" s="165">
        <f t="shared" si="286"/>
        <v>3975857051.98</v>
      </c>
      <c r="G4571" s="184">
        <f t="shared" si="287"/>
        <v>20.644157423823977</v>
      </c>
      <c r="H4571" s="184">
        <f t="shared" si="284"/>
        <v>20.644157244189103</v>
      </c>
      <c r="I4571" s="184">
        <f t="shared" si="285"/>
        <v>20.644157244189103</v>
      </c>
    </row>
    <row r="4572" spans="1:9" s="2" customFormat="1" x14ac:dyDescent="0.2">
      <c r="A4572" s="167" t="s">
        <v>127</v>
      </c>
      <c r="B4572" s="238">
        <v>33572977808</v>
      </c>
      <c r="C4572" s="238">
        <v>13137857882.25</v>
      </c>
      <c r="D4572" s="238">
        <v>12960586431.25</v>
      </c>
      <c r="E4572" s="238">
        <v>7208525957.25</v>
      </c>
      <c r="F4572" s="239">
        <f t="shared" si="286"/>
        <v>20435119925.75</v>
      </c>
      <c r="G4572" s="233">
        <f t="shared" si="287"/>
        <v>39.132238901725962</v>
      </c>
      <c r="H4572" s="233">
        <f t="shared" si="284"/>
        <v>38.604220648433703</v>
      </c>
      <c r="I4572" s="233">
        <f t="shared" si="285"/>
        <v>21.471214136782059</v>
      </c>
    </row>
    <row r="4573" spans="1:9" s="2" customFormat="1" x14ac:dyDescent="0.2">
      <c r="A4573" s="185" t="s">
        <v>128</v>
      </c>
      <c r="B4573" s="164">
        <v>16879080808</v>
      </c>
      <c r="C4573" s="164">
        <v>13131732482.25</v>
      </c>
      <c r="D4573" s="164">
        <v>12954461031.25</v>
      </c>
      <c r="E4573" s="164">
        <v>7202400557.25</v>
      </c>
      <c r="F4573" s="165">
        <f t="shared" si="286"/>
        <v>3747348325.75</v>
      </c>
      <c r="G4573" s="184">
        <f t="shared" si="287"/>
        <v>77.798860208229414</v>
      </c>
      <c r="H4573" s="184">
        <f t="shared" si="284"/>
        <v>76.748616696651567</v>
      </c>
      <c r="I4573" s="184">
        <f t="shared" si="285"/>
        <v>42.670573351579392</v>
      </c>
    </row>
    <row r="4574" spans="1:9" s="2" customFormat="1" x14ac:dyDescent="0.2">
      <c r="A4574" s="185" t="s">
        <v>129</v>
      </c>
      <c r="B4574" s="164">
        <v>1726000</v>
      </c>
      <c r="C4574" s="164">
        <v>0</v>
      </c>
      <c r="D4574" s="164">
        <v>0</v>
      </c>
      <c r="E4574" s="164">
        <v>0</v>
      </c>
      <c r="F4574" s="165">
        <f t="shared" si="286"/>
        <v>1726000</v>
      </c>
      <c r="G4574" s="184">
        <f t="shared" si="287"/>
        <v>0</v>
      </c>
      <c r="H4574" s="184">
        <f t="shared" si="284"/>
        <v>0</v>
      </c>
      <c r="I4574" s="184">
        <f t="shared" si="285"/>
        <v>0</v>
      </c>
    </row>
    <row r="4575" spans="1:9" s="2" customFormat="1" x14ac:dyDescent="0.2">
      <c r="A4575" s="185" t="s">
        <v>130</v>
      </c>
      <c r="B4575" s="164">
        <v>13517211000</v>
      </c>
      <c r="C4575" s="164">
        <v>0</v>
      </c>
      <c r="D4575" s="164">
        <v>0</v>
      </c>
      <c r="E4575" s="164">
        <v>0</v>
      </c>
      <c r="F4575" s="165">
        <f t="shared" si="286"/>
        <v>13517211000</v>
      </c>
      <c r="G4575" s="184">
        <f t="shared" si="287"/>
        <v>0</v>
      </c>
      <c r="H4575" s="184">
        <f t="shared" si="284"/>
        <v>0</v>
      </c>
      <c r="I4575" s="184">
        <f t="shared" si="285"/>
        <v>0</v>
      </c>
    </row>
    <row r="4576" spans="1:9" s="2" customFormat="1" x14ac:dyDescent="0.2">
      <c r="A4576" s="185" t="s">
        <v>396</v>
      </c>
      <c r="B4576" s="164">
        <v>3171900000</v>
      </c>
      <c r="C4576" s="164">
        <v>6125400</v>
      </c>
      <c r="D4576" s="164">
        <v>6125400</v>
      </c>
      <c r="E4576" s="164">
        <v>6125400</v>
      </c>
      <c r="F4576" s="165">
        <f t="shared" si="286"/>
        <v>3165774600</v>
      </c>
      <c r="G4576" s="184">
        <f t="shared" si="287"/>
        <v>0.19311453702827958</v>
      </c>
      <c r="H4576" s="184">
        <f t="shared" si="284"/>
        <v>0.19311453702827958</v>
      </c>
      <c r="I4576" s="184">
        <f t="shared" si="285"/>
        <v>0.19311453702827958</v>
      </c>
    </row>
    <row r="4577" spans="1:9" s="2" customFormat="1" x14ac:dyDescent="0.2">
      <c r="A4577" s="185" t="s">
        <v>189</v>
      </c>
      <c r="B4577" s="164">
        <v>3060000</v>
      </c>
      <c r="C4577" s="164">
        <v>0</v>
      </c>
      <c r="D4577" s="164">
        <v>0</v>
      </c>
      <c r="E4577" s="164">
        <v>0</v>
      </c>
      <c r="F4577" s="165">
        <f t="shared" si="286"/>
        <v>3060000</v>
      </c>
      <c r="G4577" s="184">
        <f t="shared" si="287"/>
        <v>0</v>
      </c>
      <c r="H4577" s="184">
        <f t="shared" si="284"/>
        <v>0</v>
      </c>
      <c r="I4577" s="184">
        <f t="shared" si="285"/>
        <v>0</v>
      </c>
    </row>
    <row r="4578" spans="1:9" s="2" customFormat="1" x14ac:dyDescent="0.2">
      <c r="A4578" s="167" t="s">
        <v>332</v>
      </c>
      <c r="B4578" s="238">
        <v>601876014</v>
      </c>
      <c r="C4578" s="238">
        <v>0</v>
      </c>
      <c r="D4578" s="238">
        <v>0</v>
      </c>
      <c r="E4578" s="238">
        <v>0</v>
      </c>
      <c r="F4578" s="239">
        <f t="shared" si="286"/>
        <v>601876014</v>
      </c>
      <c r="G4578" s="233">
        <f t="shared" si="287"/>
        <v>0</v>
      </c>
      <c r="H4578" s="233">
        <f t="shared" si="284"/>
        <v>0</v>
      </c>
      <c r="I4578" s="233">
        <f t="shared" si="285"/>
        <v>0</v>
      </c>
    </row>
    <row r="4579" spans="1:9" s="2" customFormat="1" x14ac:dyDescent="0.2">
      <c r="A4579" s="167" t="s">
        <v>41</v>
      </c>
      <c r="B4579" s="238">
        <v>601876014</v>
      </c>
      <c r="C4579" s="238">
        <v>0</v>
      </c>
      <c r="D4579" s="238">
        <v>0</v>
      </c>
      <c r="E4579" s="238">
        <v>0</v>
      </c>
      <c r="F4579" s="239">
        <f t="shared" si="286"/>
        <v>601876014</v>
      </c>
      <c r="G4579" s="233">
        <f t="shared" si="287"/>
        <v>0</v>
      </c>
      <c r="H4579" s="233">
        <f t="shared" si="284"/>
        <v>0</v>
      </c>
      <c r="I4579" s="233">
        <f t="shared" si="285"/>
        <v>0</v>
      </c>
    </row>
    <row r="4580" spans="1:9" s="2" customFormat="1" x14ac:dyDescent="0.2">
      <c r="A4580" s="185" t="s">
        <v>1243</v>
      </c>
      <c r="B4580" s="164">
        <v>601876014</v>
      </c>
      <c r="C4580" s="164">
        <v>0</v>
      </c>
      <c r="D4580" s="164">
        <v>0</v>
      </c>
      <c r="E4580" s="164">
        <v>0</v>
      </c>
      <c r="F4580" s="165">
        <f t="shared" si="286"/>
        <v>601876014</v>
      </c>
      <c r="G4580" s="184">
        <f t="shared" si="287"/>
        <v>0</v>
      </c>
      <c r="H4580" s="184">
        <f t="shared" si="284"/>
        <v>0</v>
      </c>
      <c r="I4580" s="184">
        <f t="shared" si="285"/>
        <v>0</v>
      </c>
    </row>
    <row r="4581" spans="1:9" s="2" customFormat="1" x14ac:dyDescent="0.2">
      <c r="A4581" s="167" t="s">
        <v>131</v>
      </c>
      <c r="B4581" s="238">
        <v>4318695629106</v>
      </c>
      <c r="C4581" s="238">
        <v>2428815262052.3105</v>
      </c>
      <c r="D4581" s="238">
        <v>815253795498.75024</v>
      </c>
      <c r="E4581" s="238">
        <v>805286207443.59021</v>
      </c>
      <c r="F4581" s="239">
        <f t="shared" si="286"/>
        <v>1889880367053.6895</v>
      </c>
      <c r="G4581" s="233">
        <f t="shared" si="287"/>
        <v>56.239556353154995</v>
      </c>
      <c r="H4581" s="233">
        <f t="shared" si="284"/>
        <v>18.877315409873269</v>
      </c>
      <c r="I4581" s="233">
        <f t="shared" si="285"/>
        <v>18.64651451740048</v>
      </c>
    </row>
    <row r="4582" spans="1:9" s="2" customFormat="1" x14ac:dyDescent="0.2">
      <c r="A4582" s="167" t="s">
        <v>1659</v>
      </c>
      <c r="B4582" s="238">
        <v>4318695629106</v>
      </c>
      <c r="C4582" s="238">
        <v>2428815262052.3105</v>
      </c>
      <c r="D4582" s="238">
        <v>815253795498.75024</v>
      </c>
      <c r="E4582" s="238">
        <v>805286207443.59021</v>
      </c>
      <c r="F4582" s="239">
        <f t="shared" si="286"/>
        <v>1889880367053.6895</v>
      </c>
      <c r="G4582" s="233">
        <f t="shared" si="287"/>
        <v>56.239556353154995</v>
      </c>
      <c r="H4582" s="233">
        <f t="shared" si="284"/>
        <v>18.877315409873269</v>
      </c>
      <c r="I4582" s="233">
        <f t="shared" si="285"/>
        <v>18.64651451740048</v>
      </c>
    </row>
    <row r="4583" spans="1:9" s="2" customFormat="1" x14ac:dyDescent="0.2">
      <c r="A4583" s="185" t="s">
        <v>1411</v>
      </c>
      <c r="B4583" s="164">
        <v>28400000000</v>
      </c>
      <c r="C4583" s="164">
        <v>9480459082</v>
      </c>
      <c r="D4583" s="164">
        <v>1450117901.4200001</v>
      </c>
      <c r="E4583" s="164">
        <v>1327644587.4200001</v>
      </c>
      <c r="F4583" s="165">
        <f t="shared" si="286"/>
        <v>18919540918</v>
      </c>
      <c r="G4583" s="184">
        <f t="shared" si="287"/>
        <v>33.381898176056339</v>
      </c>
      <c r="H4583" s="184">
        <f t="shared" si="284"/>
        <v>5.1060489486619725</v>
      </c>
      <c r="I4583" s="184">
        <f t="shared" si="285"/>
        <v>4.6748048852816897</v>
      </c>
    </row>
    <row r="4584" spans="1:9" s="2" customFormat="1" x14ac:dyDescent="0.2">
      <c r="A4584" s="185" t="s">
        <v>1415</v>
      </c>
      <c r="B4584" s="164">
        <v>2000000000</v>
      </c>
      <c r="C4584" s="164">
        <v>323207100</v>
      </c>
      <c r="D4584" s="164">
        <v>101291533</v>
      </c>
      <c r="E4584" s="164">
        <v>96180133</v>
      </c>
      <c r="F4584" s="165">
        <f t="shared" si="286"/>
        <v>1676792900</v>
      </c>
      <c r="G4584" s="184">
        <f t="shared" si="287"/>
        <v>16.160355000000003</v>
      </c>
      <c r="H4584" s="184">
        <f t="shared" si="284"/>
        <v>5.0645766500000002</v>
      </c>
      <c r="I4584" s="184">
        <f t="shared" si="285"/>
        <v>4.8090066499999997</v>
      </c>
    </row>
    <row r="4585" spans="1:9" s="2" customFormat="1" x14ac:dyDescent="0.2">
      <c r="A4585" s="185" t="s">
        <v>1417</v>
      </c>
      <c r="B4585" s="164">
        <v>1000000000</v>
      </c>
      <c r="C4585" s="164">
        <v>192483893</v>
      </c>
      <c r="D4585" s="164">
        <v>61568940</v>
      </c>
      <c r="E4585" s="164">
        <v>48632940</v>
      </c>
      <c r="F4585" s="165">
        <f t="shared" si="286"/>
        <v>807516107</v>
      </c>
      <c r="G4585" s="184">
        <f t="shared" si="287"/>
        <v>19.248389299999999</v>
      </c>
      <c r="H4585" s="184">
        <f t="shared" si="284"/>
        <v>6.1568940000000003</v>
      </c>
      <c r="I4585" s="184">
        <f t="shared" si="285"/>
        <v>4.8632939999999998</v>
      </c>
    </row>
    <row r="4586" spans="1:9" s="2" customFormat="1" x14ac:dyDescent="0.2">
      <c r="A4586" s="185" t="s">
        <v>1664</v>
      </c>
      <c r="B4586" s="164">
        <v>0</v>
      </c>
      <c r="C4586" s="164">
        <v>0</v>
      </c>
      <c r="D4586" s="164">
        <v>0</v>
      </c>
      <c r="E4586" s="164">
        <v>0</v>
      </c>
      <c r="F4586" s="165">
        <f t="shared" si="286"/>
        <v>0</v>
      </c>
      <c r="G4586" s="184">
        <f t="shared" si="287"/>
        <v>0</v>
      </c>
      <c r="H4586" s="184">
        <f t="shared" si="284"/>
        <v>0</v>
      </c>
      <c r="I4586" s="184">
        <f t="shared" si="285"/>
        <v>0</v>
      </c>
    </row>
    <row r="4587" spans="1:9" s="2" customFormat="1" x14ac:dyDescent="0.2">
      <c r="A4587" s="185" t="s">
        <v>1420</v>
      </c>
      <c r="B4587" s="164">
        <v>103300000000</v>
      </c>
      <c r="C4587" s="164">
        <v>82739661264.910004</v>
      </c>
      <c r="D4587" s="164">
        <v>18598443037</v>
      </c>
      <c r="E4587" s="164">
        <v>18203726201</v>
      </c>
      <c r="F4587" s="165">
        <f t="shared" si="286"/>
        <v>20560338735.089996</v>
      </c>
      <c r="G4587" s="184">
        <f t="shared" si="287"/>
        <v>80.096477507173276</v>
      </c>
      <c r="H4587" s="184">
        <f t="shared" si="284"/>
        <v>18.00430110067764</v>
      </c>
      <c r="I4587" s="184">
        <f t="shared" si="285"/>
        <v>17.622193805421105</v>
      </c>
    </row>
    <row r="4588" spans="1:9" s="2" customFormat="1" x14ac:dyDescent="0.2">
      <c r="A4588" s="185" t="s">
        <v>1421</v>
      </c>
      <c r="B4588" s="164">
        <v>82906052785</v>
      </c>
      <c r="C4588" s="164">
        <v>71717164635.929993</v>
      </c>
      <c r="D4588" s="164">
        <v>14167468637.380001</v>
      </c>
      <c r="E4588" s="164">
        <v>13864069706.380001</v>
      </c>
      <c r="F4588" s="165">
        <f t="shared" si="286"/>
        <v>11188888149.070007</v>
      </c>
      <c r="G4588" s="184">
        <f t="shared" si="287"/>
        <v>86.504135978966318</v>
      </c>
      <c r="H4588" s="184">
        <f t="shared" si="284"/>
        <v>17.088581788015471</v>
      </c>
      <c r="I4588" s="184">
        <f t="shared" si="285"/>
        <v>16.722626684849715</v>
      </c>
    </row>
    <row r="4589" spans="1:9" s="2" customFormat="1" x14ac:dyDescent="0.2">
      <c r="A4589" s="185" t="s">
        <v>1422</v>
      </c>
      <c r="B4589" s="164">
        <v>55000000000</v>
      </c>
      <c r="C4589" s="164">
        <v>50000000000</v>
      </c>
      <c r="D4589" s="164">
        <v>26049274195</v>
      </c>
      <c r="E4589" s="164">
        <v>26049274195</v>
      </c>
      <c r="F4589" s="165">
        <f t="shared" si="286"/>
        <v>5000000000</v>
      </c>
      <c r="G4589" s="184">
        <f t="shared" si="287"/>
        <v>90.909090909090907</v>
      </c>
      <c r="H4589" s="184">
        <f t="shared" si="284"/>
        <v>47.362316718181816</v>
      </c>
      <c r="I4589" s="184">
        <f t="shared" si="285"/>
        <v>47.362316718181816</v>
      </c>
    </row>
    <row r="4590" spans="1:9" s="2" customFormat="1" x14ac:dyDescent="0.2">
      <c r="A4590" s="185" t="s">
        <v>1423</v>
      </c>
      <c r="B4590" s="164">
        <v>67177868620</v>
      </c>
      <c r="C4590" s="164">
        <v>11550946813.530001</v>
      </c>
      <c r="D4590" s="164">
        <v>0</v>
      </c>
      <c r="E4590" s="164">
        <v>0</v>
      </c>
      <c r="F4590" s="165">
        <f t="shared" si="286"/>
        <v>55626921806.470001</v>
      </c>
      <c r="G4590" s="184">
        <f t="shared" si="287"/>
        <v>17.194571740388749</v>
      </c>
      <c r="H4590" s="184">
        <f t="shared" si="284"/>
        <v>0</v>
      </c>
      <c r="I4590" s="184">
        <f t="shared" si="285"/>
        <v>0</v>
      </c>
    </row>
    <row r="4591" spans="1:9" s="2" customFormat="1" x14ac:dyDescent="0.2">
      <c r="A4591" s="185" t="s">
        <v>1424</v>
      </c>
      <c r="B4591" s="164">
        <v>35000000000</v>
      </c>
      <c r="C4591" s="164">
        <v>30000000000</v>
      </c>
      <c r="D4591" s="164">
        <v>5956497032</v>
      </c>
      <c r="E4591" s="164">
        <v>5956497032</v>
      </c>
      <c r="F4591" s="165">
        <f t="shared" si="286"/>
        <v>5000000000</v>
      </c>
      <c r="G4591" s="184">
        <f t="shared" si="287"/>
        <v>85.714285714285708</v>
      </c>
      <c r="H4591" s="184">
        <f t="shared" si="284"/>
        <v>17.018562948571429</v>
      </c>
      <c r="I4591" s="184">
        <f t="shared" si="285"/>
        <v>17.018562948571429</v>
      </c>
    </row>
    <row r="4592" spans="1:9" s="2" customFormat="1" x14ac:dyDescent="0.2">
      <c r="A4592" s="185" t="s">
        <v>1425</v>
      </c>
      <c r="B4592" s="164">
        <v>20000000000</v>
      </c>
      <c r="C4592" s="164">
        <v>19201187374</v>
      </c>
      <c r="D4592" s="164">
        <v>0</v>
      </c>
      <c r="E4592" s="164">
        <v>0</v>
      </c>
      <c r="F4592" s="165">
        <f t="shared" si="286"/>
        <v>798812626</v>
      </c>
      <c r="G4592" s="184">
        <f t="shared" si="287"/>
        <v>96.005936869999999</v>
      </c>
      <c r="H4592" s="184">
        <f t="shared" si="284"/>
        <v>0</v>
      </c>
      <c r="I4592" s="184">
        <f t="shared" si="285"/>
        <v>0</v>
      </c>
    </row>
    <row r="4593" spans="1:9" s="2" customFormat="1" x14ac:dyDescent="0.2">
      <c r="A4593" s="185" t="s">
        <v>1426</v>
      </c>
      <c r="B4593" s="164">
        <v>24350052785</v>
      </c>
      <c r="C4593" s="164">
        <v>20856052785</v>
      </c>
      <c r="D4593" s="164">
        <v>10906052785</v>
      </c>
      <c r="E4593" s="164">
        <v>10906052785</v>
      </c>
      <c r="F4593" s="165">
        <f t="shared" si="286"/>
        <v>3494000000</v>
      </c>
      <c r="G4593" s="184">
        <f t="shared" si="287"/>
        <v>85.650955129952095</v>
      </c>
      <c r="H4593" s="184">
        <f t="shared" si="284"/>
        <v>44.78862071181338</v>
      </c>
      <c r="I4593" s="184">
        <f t="shared" si="285"/>
        <v>44.78862071181338</v>
      </c>
    </row>
    <row r="4594" spans="1:9" s="2" customFormat="1" x14ac:dyDescent="0.2">
      <c r="A4594" s="185" t="s">
        <v>1427</v>
      </c>
      <c r="B4594" s="164">
        <v>32500000000</v>
      </c>
      <c r="C4594" s="164">
        <v>32500000000</v>
      </c>
      <c r="D4594" s="164">
        <v>2280801737</v>
      </c>
      <c r="E4594" s="164">
        <v>2280801737</v>
      </c>
      <c r="F4594" s="165">
        <f t="shared" si="286"/>
        <v>0</v>
      </c>
      <c r="G4594" s="184">
        <f t="shared" si="287"/>
        <v>100</v>
      </c>
      <c r="H4594" s="184">
        <f t="shared" si="284"/>
        <v>7.017851498461539</v>
      </c>
      <c r="I4594" s="184">
        <f t="shared" si="285"/>
        <v>7.017851498461539</v>
      </c>
    </row>
    <row r="4595" spans="1:9" s="2" customFormat="1" x14ac:dyDescent="0.2">
      <c r="A4595" s="185" t="s">
        <v>1428</v>
      </c>
      <c r="B4595" s="164">
        <v>181486278078</v>
      </c>
      <c r="C4595" s="164">
        <v>113908373117</v>
      </c>
      <c r="D4595" s="164">
        <v>3612949021.8400002</v>
      </c>
      <c r="E4595" s="164">
        <v>3612949021.8400002</v>
      </c>
      <c r="F4595" s="165">
        <f t="shared" si="286"/>
        <v>67577904961</v>
      </c>
      <c r="G4595" s="184">
        <f t="shared" si="287"/>
        <v>62.764179376715155</v>
      </c>
      <c r="H4595" s="184">
        <f t="shared" si="284"/>
        <v>1.9907560285561701</v>
      </c>
      <c r="I4595" s="184">
        <f t="shared" si="285"/>
        <v>1.9907560285561701</v>
      </c>
    </row>
    <row r="4596" spans="1:9" s="2" customFormat="1" x14ac:dyDescent="0.2">
      <c r="A4596" s="185" t="s">
        <v>1429</v>
      </c>
      <c r="B4596" s="164">
        <v>35359079177</v>
      </c>
      <c r="C4596" s="164">
        <v>34209079177</v>
      </c>
      <c r="D4596" s="164">
        <v>19301182910.220001</v>
      </c>
      <c r="E4596" s="164">
        <v>19263660726.220001</v>
      </c>
      <c r="F4596" s="165">
        <f t="shared" si="286"/>
        <v>1150000000</v>
      </c>
      <c r="G4596" s="184">
        <f t="shared" si="287"/>
        <v>96.747652860971442</v>
      </c>
      <c r="H4596" s="184">
        <f t="shared" si="284"/>
        <v>54.586214798192003</v>
      </c>
      <c r="I4596" s="184">
        <f t="shared" si="285"/>
        <v>54.480097260989822</v>
      </c>
    </row>
    <row r="4597" spans="1:9" s="2" customFormat="1" x14ac:dyDescent="0.2">
      <c r="A4597" s="185" t="s">
        <v>1430</v>
      </c>
      <c r="B4597" s="164">
        <v>50000000000</v>
      </c>
      <c r="C4597" s="164">
        <v>50000000000</v>
      </c>
      <c r="D4597" s="164">
        <v>17431031045.709999</v>
      </c>
      <c r="E4597" s="164">
        <v>17431031045.709999</v>
      </c>
      <c r="F4597" s="165">
        <f t="shared" si="286"/>
        <v>0</v>
      </c>
      <c r="G4597" s="184">
        <f t="shared" si="287"/>
        <v>100</v>
      </c>
      <c r="H4597" s="184">
        <f t="shared" si="284"/>
        <v>34.86206209142</v>
      </c>
      <c r="I4597" s="184">
        <f t="shared" si="285"/>
        <v>34.86206209142</v>
      </c>
    </row>
    <row r="4598" spans="1:9" s="2" customFormat="1" x14ac:dyDescent="0.2">
      <c r="A4598" s="185" t="s">
        <v>1431</v>
      </c>
      <c r="B4598" s="164">
        <v>20453026392</v>
      </c>
      <c r="C4598" s="164">
        <v>6382460392</v>
      </c>
      <c r="D4598" s="164">
        <v>1169552716.8499999</v>
      </c>
      <c r="E4598" s="164">
        <v>1168619383.8499999</v>
      </c>
      <c r="F4598" s="165">
        <f t="shared" si="286"/>
        <v>14070566000</v>
      </c>
      <c r="G4598" s="184">
        <f t="shared" si="287"/>
        <v>31.205457176236944</v>
      </c>
      <c r="H4598" s="184">
        <f t="shared" si="284"/>
        <v>5.7182379489201605</v>
      </c>
      <c r="I4598" s="184">
        <f t="shared" si="285"/>
        <v>5.7136746486920584</v>
      </c>
    </row>
    <row r="4599" spans="1:9" s="2" customFormat="1" x14ac:dyDescent="0.2">
      <c r="A4599" s="185" t="s">
        <v>1432</v>
      </c>
      <c r="B4599" s="164">
        <v>267008000000</v>
      </c>
      <c r="C4599" s="164">
        <v>108490147800.31</v>
      </c>
      <c r="D4599" s="164">
        <v>14941308546.280001</v>
      </c>
      <c r="E4599" s="164">
        <v>13407100789.389999</v>
      </c>
      <c r="F4599" s="165">
        <f t="shared" si="286"/>
        <v>158517852199.69</v>
      </c>
      <c r="G4599" s="184">
        <f t="shared" si="287"/>
        <v>40.631796725307858</v>
      </c>
      <c r="H4599" s="184">
        <f t="shared" si="284"/>
        <v>5.5958280449574547</v>
      </c>
      <c r="I4599" s="184">
        <f t="shared" si="285"/>
        <v>5.0212356144347732</v>
      </c>
    </row>
    <row r="4600" spans="1:9" s="2" customFormat="1" x14ac:dyDescent="0.2">
      <c r="A4600" s="185" t="s">
        <v>1433</v>
      </c>
      <c r="B4600" s="164">
        <v>340000000000</v>
      </c>
      <c r="C4600" s="164">
        <v>340000000000</v>
      </c>
      <c r="D4600" s="164">
        <v>140466469415</v>
      </c>
      <c r="E4600" s="164">
        <v>140302415000</v>
      </c>
      <c r="F4600" s="165">
        <f t="shared" si="286"/>
        <v>0</v>
      </c>
      <c r="G4600" s="184">
        <f t="shared" si="287"/>
        <v>100</v>
      </c>
      <c r="H4600" s="184">
        <f t="shared" si="284"/>
        <v>41.313667474999995</v>
      </c>
      <c r="I4600" s="184">
        <f t="shared" si="285"/>
        <v>41.265416176470588</v>
      </c>
    </row>
    <row r="4601" spans="1:9" s="2" customFormat="1" x14ac:dyDescent="0.2">
      <c r="A4601" s="185" t="s">
        <v>1434</v>
      </c>
      <c r="B4601" s="164">
        <v>37350000000</v>
      </c>
      <c r="C4601" s="164">
        <v>37350000000</v>
      </c>
      <c r="D4601" s="164">
        <v>4058098902.5300002</v>
      </c>
      <c r="E4601" s="164">
        <v>737362636.52999997</v>
      </c>
      <c r="F4601" s="165">
        <f t="shared" si="286"/>
        <v>0</v>
      </c>
      <c r="G4601" s="184">
        <f t="shared" si="287"/>
        <v>100</v>
      </c>
      <c r="H4601" s="184">
        <f t="shared" si="284"/>
        <v>10.865057302623828</v>
      </c>
      <c r="I4601" s="184">
        <f t="shared" si="285"/>
        <v>1.9741971526907629</v>
      </c>
    </row>
    <row r="4602" spans="1:9" s="2" customFormat="1" x14ac:dyDescent="0.2">
      <c r="A4602" s="185" t="s">
        <v>1435</v>
      </c>
      <c r="B4602" s="164">
        <v>20834560192</v>
      </c>
      <c r="C4602" s="164">
        <v>20834560192</v>
      </c>
      <c r="D4602" s="164">
        <v>4161101819</v>
      </c>
      <c r="E4602" s="164">
        <v>4161101819</v>
      </c>
      <c r="F4602" s="165">
        <f t="shared" si="286"/>
        <v>0</v>
      </c>
      <c r="G4602" s="184">
        <f t="shared" si="287"/>
        <v>100</v>
      </c>
      <c r="H4602" s="184">
        <f t="shared" si="284"/>
        <v>19.972112589147763</v>
      </c>
      <c r="I4602" s="184">
        <f t="shared" si="285"/>
        <v>19.972112589147763</v>
      </c>
    </row>
    <row r="4603" spans="1:9" s="2" customFormat="1" x14ac:dyDescent="0.2">
      <c r="A4603" s="185" t="s">
        <v>1436</v>
      </c>
      <c r="B4603" s="164">
        <v>15000000000</v>
      </c>
      <c r="C4603" s="164">
        <v>14999979205</v>
      </c>
      <c r="D4603" s="164">
        <v>8559277507</v>
      </c>
      <c r="E4603" s="164">
        <v>8559277507</v>
      </c>
      <c r="F4603" s="165">
        <f t="shared" si="286"/>
        <v>20795</v>
      </c>
      <c r="G4603" s="184">
        <f t="shared" si="287"/>
        <v>99.999861366666664</v>
      </c>
      <c r="H4603" s="184">
        <f t="shared" si="284"/>
        <v>57.061850046666663</v>
      </c>
      <c r="I4603" s="184">
        <f t="shared" si="285"/>
        <v>57.061850046666663</v>
      </c>
    </row>
    <row r="4604" spans="1:9" s="2" customFormat="1" x14ac:dyDescent="0.2">
      <c r="A4604" s="185" t="s">
        <v>1437</v>
      </c>
      <c r="B4604" s="164">
        <v>5453026392</v>
      </c>
      <c r="C4604" s="164">
        <v>5453026392</v>
      </c>
      <c r="D4604" s="164">
        <v>5453026392</v>
      </c>
      <c r="E4604" s="164">
        <v>5453026392</v>
      </c>
      <c r="F4604" s="165">
        <f t="shared" si="286"/>
        <v>0</v>
      </c>
      <c r="G4604" s="184">
        <f t="shared" si="287"/>
        <v>100</v>
      </c>
      <c r="H4604" s="184">
        <f t="shared" si="284"/>
        <v>100</v>
      </c>
      <c r="I4604" s="184">
        <f t="shared" si="285"/>
        <v>100</v>
      </c>
    </row>
    <row r="4605" spans="1:9" s="2" customFormat="1" x14ac:dyDescent="0.2">
      <c r="A4605" s="185" t="s">
        <v>1438</v>
      </c>
      <c r="B4605" s="164">
        <v>20906052784</v>
      </c>
      <c r="C4605" s="164">
        <v>20906052784</v>
      </c>
      <c r="D4605" s="164">
        <v>3356579747</v>
      </c>
      <c r="E4605" s="164">
        <v>3088262769</v>
      </c>
      <c r="F4605" s="165">
        <f t="shared" si="286"/>
        <v>0</v>
      </c>
      <c r="G4605" s="184">
        <f t="shared" si="287"/>
        <v>100</v>
      </c>
      <c r="H4605" s="184">
        <f t="shared" si="284"/>
        <v>16.055540381916984</v>
      </c>
      <c r="I4605" s="184">
        <f t="shared" si="285"/>
        <v>14.772098783580686</v>
      </c>
    </row>
    <row r="4606" spans="1:9" s="2" customFormat="1" x14ac:dyDescent="0.2">
      <c r="A4606" s="185" t="s">
        <v>1439</v>
      </c>
      <c r="B4606" s="164">
        <v>234462105570</v>
      </c>
      <c r="C4606" s="164">
        <v>181027948707.5</v>
      </c>
      <c r="D4606" s="164">
        <v>31495500170.529999</v>
      </c>
      <c r="E4606" s="164">
        <v>31489200170.529999</v>
      </c>
      <c r="F4606" s="165">
        <f t="shared" si="286"/>
        <v>53434156862.5</v>
      </c>
      <c r="G4606" s="184">
        <f t="shared" si="287"/>
        <v>77.209896357197508</v>
      </c>
      <c r="H4606" s="184">
        <f t="shared" si="284"/>
        <v>13.433087659927558</v>
      </c>
      <c r="I4606" s="184">
        <f t="shared" si="285"/>
        <v>13.430400658552783</v>
      </c>
    </row>
    <row r="4607" spans="1:9" s="2" customFormat="1" x14ac:dyDescent="0.2">
      <c r="A4607" s="185" t="s">
        <v>1440</v>
      </c>
      <c r="B4607" s="164">
        <v>21812105570</v>
      </c>
      <c r="C4607" s="164">
        <v>21812105570</v>
      </c>
      <c r="D4607" s="164">
        <v>21812105570</v>
      </c>
      <c r="E4607" s="164">
        <v>21812105570</v>
      </c>
      <c r="F4607" s="165">
        <f t="shared" si="286"/>
        <v>0</v>
      </c>
      <c r="G4607" s="184">
        <f t="shared" si="287"/>
        <v>100</v>
      </c>
      <c r="H4607" s="184">
        <f t="shared" si="284"/>
        <v>100</v>
      </c>
      <c r="I4607" s="184">
        <f t="shared" si="285"/>
        <v>100</v>
      </c>
    </row>
    <row r="4608" spans="1:9" s="2" customFormat="1" x14ac:dyDescent="0.2">
      <c r="A4608" s="185" t="s">
        <v>1441</v>
      </c>
      <c r="B4608" s="164">
        <v>144536349626</v>
      </c>
      <c r="C4608" s="164">
        <v>130906052785</v>
      </c>
      <c r="D4608" s="164">
        <v>45269585042</v>
      </c>
      <c r="E4608" s="164">
        <v>45269585042</v>
      </c>
      <c r="F4608" s="165">
        <f t="shared" si="286"/>
        <v>13630296841</v>
      </c>
      <c r="G4608" s="184">
        <f t="shared" si="287"/>
        <v>90.569640871469673</v>
      </c>
      <c r="H4608" s="184">
        <f t="shared" si="284"/>
        <v>31.320553728621807</v>
      </c>
      <c r="I4608" s="184">
        <f t="shared" si="285"/>
        <v>31.320553728621807</v>
      </c>
    </row>
    <row r="4609" spans="1:9" s="2" customFormat="1" x14ac:dyDescent="0.2">
      <c r="A4609" s="185" t="s">
        <v>1442</v>
      </c>
      <c r="B4609" s="164">
        <v>10000000000</v>
      </c>
      <c r="C4609" s="164">
        <v>6000000000</v>
      </c>
      <c r="D4609" s="164">
        <v>3602599408.0500002</v>
      </c>
      <c r="E4609" s="164">
        <v>3602599408.0500002</v>
      </c>
      <c r="F4609" s="165">
        <f t="shared" si="286"/>
        <v>4000000000</v>
      </c>
      <c r="G4609" s="184">
        <f t="shared" si="287"/>
        <v>60</v>
      </c>
      <c r="H4609" s="184">
        <f t="shared" si="284"/>
        <v>36.025994080499999</v>
      </c>
      <c r="I4609" s="184">
        <f t="shared" si="285"/>
        <v>36.025994080499999</v>
      </c>
    </row>
    <row r="4610" spans="1:9" s="2" customFormat="1" x14ac:dyDescent="0.2">
      <c r="A4610" s="185" t="s">
        <v>1443</v>
      </c>
      <c r="B4610" s="164">
        <v>122927237532</v>
      </c>
      <c r="C4610" s="164">
        <v>121717237532</v>
      </c>
      <c r="D4610" s="164">
        <v>20399642566.34</v>
      </c>
      <c r="E4610" s="164">
        <v>20399642566.27</v>
      </c>
      <c r="F4610" s="165">
        <f t="shared" si="286"/>
        <v>1210000000</v>
      </c>
      <c r="G4610" s="184">
        <f t="shared" si="287"/>
        <v>99.015677872298227</v>
      </c>
      <c r="H4610" s="184">
        <f t="shared" si="284"/>
        <v>16.594892210954985</v>
      </c>
      <c r="I4610" s="184">
        <f t="shared" si="285"/>
        <v>16.594892210898042</v>
      </c>
    </row>
    <row r="4611" spans="1:9" s="2" customFormat="1" x14ac:dyDescent="0.2">
      <c r="A4611" s="185" t="s">
        <v>1444</v>
      </c>
      <c r="B4611" s="164">
        <v>10000000000</v>
      </c>
      <c r="C4611" s="164">
        <v>10000000000</v>
      </c>
      <c r="D4611" s="164">
        <v>1479332039.3399999</v>
      </c>
      <c r="E4611" s="164">
        <v>1479332039.3399999</v>
      </c>
      <c r="F4611" s="165">
        <f t="shared" si="286"/>
        <v>0</v>
      </c>
      <c r="G4611" s="184">
        <f t="shared" si="287"/>
        <v>100</v>
      </c>
      <c r="H4611" s="184">
        <f t="shared" si="284"/>
        <v>14.7933203934</v>
      </c>
      <c r="I4611" s="184">
        <f t="shared" si="285"/>
        <v>14.7933203934</v>
      </c>
    </row>
    <row r="4612" spans="1:9" s="2" customFormat="1" x14ac:dyDescent="0.2">
      <c r="A4612" s="185" t="s">
        <v>1445</v>
      </c>
      <c r="B4612" s="164">
        <v>16859079177</v>
      </c>
      <c r="C4612" s="164">
        <v>16359079177</v>
      </c>
      <c r="D4612" s="164">
        <v>15185373816.799999</v>
      </c>
      <c r="E4612" s="164">
        <v>15185373816.799999</v>
      </c>
      <c r="F4612" s="165">
        <f t="shared" si="286"/>
        <v>500000000</v>
      </c>
      <c r="G4612" s="184">
        <f t="shared" si="287"/>
        <v>97.03423897147286</v>
      </c>
      <c r="H4612" s="184">
        <f t="shared" si="284"/>
        <v>90.072379738963718</v>
      </c>
      <c r="I4612" s="184">
        <f t="shared" si="285"/>
        <v>90.072379738963718</v>
      </c>
    </row>
    <row r="4613" spans="1:9" s="2" customFormat="1" x14ac:dyDescent="0.2">
      <c r="A4613" s="185" t="s">
        <v>1446</v>
      </c>
      <c r="B4613" s="164">
        <v>55171184747</v>
      </c>
      <c r="C4613" s="164">
        <v>36671184747</v>
      </c>
      <c r="D4613" s="164">
        <v>36671184747</v>
      </c>
      <c r="E4613" s="164">
        <v>36671184747</v>
      </c>
      <c r="F4613" s="165">
        <f t="shared" si="286"/>
        <v>18500000000</v>
      </c>
      <c r="G4613" s="184">
        <f t="shared" si="287"/>
        <v>66.468003025789727</v>
      </c>
      <c r="H4613" s="184">
        <f t="shared" si="284"/>
        <v>66.468003025789727</v>
      </c>
      <c r="I4613" s="184">
        <f t="shared" si="285"/>
        <v>66.468003025789727</v>
      </c>
    </row>
    <row r="4614" spans="1:9" s="2" customFormat="1" x14ac:dyDescent="0.2">
      <c r="A4614" s="185" t="s">
        <v>1447</v>
      </c>
      <c r="B4614" s="164">
        <v>21812105570</v>
      </c>
      <c r="C4614" s="164">
        <v>21812105570</v>
      </c>
      <c r="D4614" s="164">
        <v>19715529563</v>
      </c>
      <c r="E4614" s="164">
        <v>19715529563</v>
      </c>
      <c r="F4614" s="165">
        <f t="shared" si="286"/>
        <v>0</v>
      </c>
      <c r="G4614" s="184">
        <f t="shared" si="287"/>
        <v>100</v>
      </c>
      <c r="H4614" s="184">
        <f t="shared" si="284"/>
        <v>90.388016414684898</v>
      </c>
      <c r="I4614" s="184">
        <f t="shared" si="285"/>
        <v>90.388016414684898</v>
      </c>
    </row>
    <row r="4615" spans="1:9" s="2" customFormat="1" x14ac:dyDescent="0.2">
      <c r="A4615" s="185" t="s">
        <v>1448</v>
      </c>
      <c r="B4615" s="164">
        <v>0</v>
      </c>
      <c r="C4615" s="164">
        <v>0</v>
      </c>
      <c r="D4615" s="164">
        <v>0</v>
      </c>
      <c r="E4615" s="164">
        <v>0</v>
      </c>
      <c r="F4615" s="165">
        <f t="shared" si="286"/>
        <v>0</v>
      </c>
      <c r="G4615" s="184">
        <f t="shared" si="287"/>
        <v>0</v>
      </c>
      <c r="H4615" s="184">
        <f t="shared" ref="H4615:H4678" si="288">IFERROR(IF(D4615&gt;0,+D4615/B4615*100,0),0)</f>
        <v>0</v>
      </c>
      <c r="I4615" s="184">
        <f t="shared" ref="I4615:I4678" si="289">IFERROR(IF(E4615&gt;0,+E4615/B4615*100,0),0)</f>
        <v>0</v>
      </c>
    </row>
    <row r="4616" spans="1:9" s="2" customFormat="1" x14ac:dyDescent="0.2">
      <c r="A4616" s="185" t="s">
        <v>1449</v>
      </c>
      <c r="B4616" s="164">
        <v>130874045020</v>
      </c>
      <c r="C4616" s="164">
        <v>115647463075</v>
      </c>
      <c r="D4616" s="164">
        <v>78635421904.289993</v>
      </c>
      <c r="E4616" s="164">
        <v>78597710259.289993</v>
      </c>
      <c r="F4616" s="165">
        <f t="shared" si="286"/>
        <v>15226581945</v>
      </c>
      <c r="G4616" s="184">
        <f t="shared" si="287"/>
        <v>88.365468536811036</v>
      </c>
      <c r="H4616" s="184">
        <f t="shared" si="288"/>
        <v>60.084810469694759</v>
      </c>
      <c r="I4616" s="184">
        <f t="shared" si="289"/>
        <v>60.055995248927161</v>
      </c>
    </row>
    <row r="4617" spans="1:9" s="2" customFormat="1" x14ac:dyDescent="0.2">
      <c r="A4617" s="185" t="s">
        <v>1450</v>
      </c>
      <c r="B4617" s="164">
        <v>519578327424</v>
      </c>
      <c r="C4617" s="164">
        <v>344648814817</v>
      </c>
      <c r="D4617" s="164">
        <v>205995752001.34</v>
      </c>
      <c r="E4617" s="164">
        <v>204394037852.64001</v>
      </c>
      <c r="F4617" s="165">
        <f t="shared" ref="F4617:F4680" si="290">+B4617-C4617</f>
        <v>174929512607</v>
      </c>
      <c r="G4617" s="184">
        <f t="shared" ref="G4617:G4680" si="291">IFERROR(IF(C4617&gt;0,+C4617/B4617*100,0),0)</f>
        <v>66.332407767222094</v>
      </c>
      <c r="H4617" s="184">
        <f t="shared" si="288"/>
        <v>39.646717564729741</v>
      </c>
      <c r="I4617" s="184">
        <f t="shared" si="289"/>
        <v>39.338445632634134</v>
      </c>
    </row>
    <row r="4618" spans="1:9" s="2" customFormat="1" x14ac:dyDescent="0.2">
      <c r="A4618" s="185" t="s">
        <v>1451</v>
      </c>
      <c r="B4618" s="164">
        <v>514706052785</v>
      </c>
      <c r="C4618" s="164">
        <v>41738786788.690002</v>
      </c>
      <c r="D4618" s="164">
        <v>5414554125.9500008</v>
      </c>
      <c r="E4618" s="164">
        <v>5058141451.0699997</v>
      </c>
      <c r="F4618" s="165">
        <f t="shared" si="290"/>
        <v>472967265996.31</v>
      </c>
      <c r="G4618" s="184">
        <f t="shared" si="291"/>
        <v>8.1092473194840942</v>
      </c>
      <c r="H4618" s="184">
        <f t="shared" si="288"/>
        <v>1.0519701675650852</v>
      </c>
      <c r="I4618" s="184">
        <f t="shared" si="289"/>
        <v>0.98272429937459016</v>
      </c>
    </row>
    <row r="4619" spans="1:9" s="2" customFormat="1" x14ac:dyDescent="0.2">
      <c r="A4619" s="185" t="s">
        <v>1452</v>
      </c>
      <c r="B4619" s="164">
        <v>20359089177</v>
      </c>
      <c r="C4619" s="164">
        <v>17732057032</v>
      </c>
      <c r="D4619" s="164">
        <v>600431524.54999995</v>
      </c>
      <c r="E4619" s="164">
        <v>487271393.05000001</v>
      </c>
      <c r="F4619" s="165">
        <f t="shared" si="290"/>
        <v>2627032145</v>
      </c>
      <c r="G4619" s="184">
        <f t="shared" si="291"/>
        <v>87.09651437664607</v>
      </c>
      <c r="H4619" s="184">
        <f t="shared" si="288"/>
        <v>2.9492062210146286</v>
      </c>
      <c r="I4619" s="184">
        <f t="shared" si="289"/>
        <v>2.3933850321775618</v>
      </c>
    </row>
    <row r="4620" spans="1:9" s="2" customFormat="1" x14ac:dyDescent="0.2">
      <c r="A4620" s="185" t="s">
        <v>1453</v>
      </c>
      <c r="B4620" s="164">
        <v>67500000000</v>
      </c>
      <c r="C4620" s="164">
        <v>36953996430</v>
      </c>
      <c r="D4620" s="164">
        <v>6335692620.5</v>
      </c>
      <c r="E4620" s="164">
        <v>6335692620.5</v>
      </c>
      <c r="F4620" s="165">
        <f t="shared" si="290"/>
        <v>30546003570</v>
      </c>
      <c r="G4620" s="184">
        <f t="shared" si="291"/>
        <v>54.746661377777784</v>
      </c>
      <c r="H4620" s="184">
        <f t="shared" si="288"/>
        <v>9.3862112896296299</v>
      </c>
      <c r="I4620" s="184">
        <f t="shared" si="289"/>
        <v>9.3862112896296299</v>
      </c>
    </row>
    <row r="4621" spans="1:9" s="2" customFormat="1" x14ac:dyDescent="0.2">
      <c r="A4621" s="185" t="s">
        <v>1454</v>
      </c>
      <c r="B4621" s="164">
        <v>2500000000</v>
      </c>
      <c r="C4621" s="164">
        <v>0</v>
      </c>
      <c r="D4621" s="164">
        <v>0</v>
      </c>
      <c r="E4621" s="164">
        <v>0</v>
      </c>
      <c r="F4621" s="165">
        <f t="shared" si="290"/>
        <v>2500000000</v>
      </c>
      <c r="G4621" s="184">
        <f t="shared" si="291"/>
        <v>0</v>
      </c>
      <c r="H4621" s="184">
        <f t="shared" si="288"/>
        <v>0</v>
      </c>
      <c r="I4621" s="184">
        <f t="shared" si="289"/>
        <v>0</v>
      </c>
    </row>
    <row r="4622" spans="1:9" s="2" customFormat="1" x14ac:dyDescent="0.2">
      <c r="A4622" s="185" t="s">
        <v>1455</v>
      </c>
      <c r="B4622" s="164">
        <v>40000000000</v>
      </c>
      <c r="C4622" s="164">
        <v>18541355452</v>
      </c>
      <c r="D4622" s="164">
        <v>771668298.5</v>
      </c>
      <c r="E4622" s="164">
        <v>737918728.5</v>
      </c>
      <c r="F4622" s="165">
        <f t="shared" si="290"/>
        <v>21458644548</v>
      </c>
      <c r="G4622" s="184">
        <f t="shared" si="291"/>
        <v>46.353388629999998</v>
      </c>
      <c r="H4622" s="184">
        <f t="shared" si="288"/>
        <v>1.9291707462499998</v>
      </c>
      <c r="I4622" s="184">
        <f t="shared" si="289"/>
        <v>1.8447968212499999</v>
      </c>
    </row>
    <row r="4623" spans="1:9" s="2" customFormat="1" x14ac:dyDescent="0.2">
      <c r="A4623" s="185" t="s">
        <v>1456</v>
      </c>
      <c r="B4623" s="164">
        <v>60000000000</v>
      </c>
      <c r="C4623" s="164">
        <v>40393016036.489998</v>
      </c>
      <c r="D4623" s="164">
        <v>830392749.66999996</v>
      </c>
      <c r="E4623" s="164">
        <v>805892749.66999996</v>
      </c>
      <c r="F4623" s="165">
        <f t="shared" si="290"/>
        <v>19606983963.510002</v>
      </c>
      <c r="G4623" s="184">
        <f t="shared" si="291"/>
        <v>67.321693394149989</v>
      </c>
      <c r="H4623" s="184">
        <f t="shared" si="288"/>
        <v>1.3839879161166666</v>
      </c>
      <c r="I4623" s="184">
        <f t="shared" si="289"/>
        <v>1.3431545827833333</v>
      </c>
    </row>
    <row r="4624" spans="1:9" s="2" customFormat="1" x14ac:dyDescent="0.2">
      <c r="A4624" s="185" t="s">
        <v>1457</v>
      </c>
      <c r="B4624" s="164">
        <v>700000000</v>
      </c>
      <c r="C4624" s="164">
        <v>65891153</v>
      </c>
      <c r="D4624" s="164">
        <v>0</v>
      </c>
      <c r="E4624" s="164">
        <v>0</v>
      </c>
      <c r="F4624" s="165">
        <f t="shared" si="290"/>
        <v>634108847</v>
      </c>
      <c r="G4624" s="184">
        <f t="shared" si="291"/>
        <v>9.4130218571428568</v>
      </c>
      <c r="H4624" s="184">
        <f t="shared" si="288"/>
        <v>0</v>
      </c>
      <c r="I4624" s="184">
        <f t="shared" si="289"/>
        <v>0</v>
      </c>
    </row>
    <row r="4625" spans="1:9" s="2" customFormat="1" x14ac:dyDescent="0.2">
      <c r="A4625" s="185" t="s">
        <v>1458</v>
      </c>
      <c r="B4625" s="164">
        <v>40000000000</v>
      </c>
      <c r="C4625" s="164">
        <v>34659297435</v>
      </c>
      <c r="D4625" s="164">
        <v>4518502288.46</v>
      </c>
      <c r="E4625" s="164">
        <v>3680587150.2399998</v>
      </c>
      <c r="F4625" s="165">
        <f t="shared" si="290"/>
        <v>5340702565</v>
      </c>
      <c r="G4625" s="184">
        <f t="shared" si="291"/>
        <v>86.648243587499991</v>
      </c>
      <c r="H4625" s="184">
        <f t="shared" si="288"/>
        <v>11.296255721150001</v>
      </c>
      <c r="I4625" s="184">
        <f t="shared" si="289"/>
        <v>9.2014678755999988</v>
      </c>
    </row>
    <row r="4626" spans="1:9" s="2" customFormat="1" x14ac:dyDescent="0.2">
      <c r="A4626" s="185" t="s">
        <v>1459</v>
      </c>
      <c r="B4626" s="164">
        <v>3308064489</v>
      </c>
      <c r="C4626" s="164">
        <v>0</v>
      </c>
      <c r="D4626" s="164">
        <v>0</v>
      </c>
      <c r="E4626" s="164">
        <v>0</v>
      </c>
      <c r="F4626" s="165">
        <f t="shared" si="290"/>
        <v>3308064489</v>
      </c>
      <c r="G4626" s="184">
        <f t="shared" si="291"/>
        <v>0</v>
      </c>
      <c r="H4626" s="184">
        <f t="shared" si="288"/>
        <v>0</v>
      </c>
      <c r="I4626" s="184">
        <f t="shared" si="289"/>
        <v>0</v>
      </c>
    </row>
    <row r="4627" spans="1:9" s="2" customFormat="1" x14ac:dyDescent="0.2">
      <c r="A4627" s="185" t="s">
        <v>1460</v>
      </c>
      <c r="B4627" s="164">
        <v>8000000000</v>
      </c>
      <c r="C4627" s="164">
        <v>4553576757.3400002</v>
      </c>
      <c r="D4627" s="164">
        <v>2259641513.0500002</v>
      </c>
      <c r="E4627" s="164">
        <v>2184733291.0500002</v>
      </c>
      <c r="F4627" s="165">
        <f t="shared" si="290"/>
        <v>3446423242.6599998</v>
      </c>
      <c r="G4627" s="184">
        <f t="shared" si="291"/>
        <v>56.91970946675</v>
      </c>
      <c r="H4627" s="184">
        <f t="shared" si="288"/>
        <v>28.245518913125</v>
      </c>
      <c r="I4627" s="184">
        <f t="shared" si="289"/>
        <v>27.309166138125001</v>
      </c>
    </row>
    <row r="4628" spans="1:9" s="2" customFormat="1" x14ac:dyDescent="0.2">
      <c r="A4628" s="185" t="s">
        <v>1461</v>
      </c>
      <c r="B4628" s="164">
        <v>4000000000</v>
      </c>
      <c r="C4628" s="164">
        <v>400000000</v>
      </c>
      <c r="D4628" s="164">
        <v>182266000</v>
      </c>
      <c r="E4628" s="164">
        <v>182266000</v>
      </c>
      <c r="F4628" s="165">
        <f t="shared" si="290"/>
        <v>3600000000</v>
      </c>
      <c r="G4628" s="184">
        <f t="shared" si="291"/>
        <v>10</v>
      </c>
      <c r="H4628" s="184">
        <f t="shared" si="288"/>
        <v>4.5566500000000003</v>
      </c>
      <c r="I4628" s="184">
        <f t="shared" si="289"/>
        <v>4.5566500000000003</v>
      </c>
    </row>
    <row r="4629" spans="1:9" s="2" customFormat="1" x14ac:dyDescent="0.2">
      <c r="A4629" s="185" t="s">
        <v>1462</v>
      </c>
      <c r="B4629" s="164">
        <v>3000000000</v>
      </c>
      <c r="C4629" s="164">
        <v>214171286.38</v>
      </c>
      <c r="D4629" s="164">
        <v>55312473</v>
      </c>
      <c r="E4629" s="164">
        <v>55312473</v>
      </c>
      <c r="F4629" s="165">
        <f t="shared" si="290"/>
        <v>2785828713.6199999</v>
      </c>
      <c r="G4629" s="184">
        <f t="shared" si="291"/>
        <v>7.1390428793333331</v>
      </c>
      <c r="H4629" s="184">
        <f t="shared" si="288"/>
        <v>1.8437491000000001</v>
      </c>
      <c r="I4629" s="184">
        <f t="shared" si="289"/>
        <v>1.8437491000000001</v>
      </c>
    </row>
    <row r="4630" spans="1:9" s="2" customFormat="1" x14ac:dyDescent="0.2">
      <c r="A4630" s="185" t="s">
        <v>1463</v>
      </c>
      <c r="B4630" s="164">
        <v>38000000000</v>
      </c>
      <c r="C4630" s="164">
        <v>37339629149</v>
      </c>
      <c r="D4630" s="164">
        <v>0</v>
      </c>
      <c r="E4630" s="164">
        <v>0</v>
      </c>
      <c r="F4630" s="165">
        <f t="shared" si="290"/>
        <v>660370851</v>
      </c>
      <c r="G4630" s="184">
        <f t="shared" si="291"/>
        <v>98.262181971052627</v>
      </c>
      <c r="H4630" s="184">
        <f t="shared" si="288"/>
        <v>0</v>
      </c>
      <c r="I4630" s="184">
        <f t="shared" si="289"/>
        <v>0</v>
      </c>
    </row>
    <row r="4631" spans="1:9" s="2" customFormat="1" x14ac:dyDescent="0.2">
      <c r="A4631" s="185" t="s">
        <v>1464</v>
      </c>
      <c r="B4631" s="164">
        <v>2400000000</v>
      </c>
      <c r="C4631" s="164">
        <v>278444400</v>
      </c>
      <c r="D4631" s="164">
        <v>148174125.5</v>
      </c>
      <c r="E4631" s="164">
        <v>148174125.5</v>
      </c>
      <c r="F4631" s="165">
        <f t="shared" si="290"/>
        <v>2121555600</v>
      </c>
      <c r="G4631" s="184">
        <f t="shared" si="291"/>
        <v>11.601849999999999</v>
      </c>
      <c r="H4631" s="184">
        <f t="shared" si="288"/>
        <v>6.1739218958333337</v>
      </c>
      <c r="I4631" s="184">
        <f t="shared" si="289"/>
        <v>6.1739218958333337</v>
      </c>
    </row>
    <row r="4632" spans="1:9" s="2" customFormat="1" x14ac:dyDescent="0.2">
      <c r="A4632" s="185" t="s">
        <v>1465</v>
      </c>
      <c r="B4632" s="164">
        <v>13070375743</v>
      </c>
      <c r="C4632" s="164">
        <v>4263368328.6599998</v>
      </c>
      <c r="D4632" s="164">
        <v>2321700440.46</v>
      </c>
      <c r="E4632" s="164">
        <v>2260883597.29</v>
      </c>
      <c r="F4632" s="165">
        <f t="shared" si="290"/>
        <v>8807007414.3400002</v>
      </c>
      <c r="G4632" s="184">
        <f t="shared" si="291"/>
        <v>32.618559806463857</v>
      </c>
      <c r="H4632" s="184">
        <f t="shared" si="288"/>
        <v>17.763073427352808</v>
      </c>
      <c r="I4632" s="184">
        <f t="shared" si="289"/>
        <v>17.29777048300118</v>
      </c>
    </row>
    <row r="4633" spans="1:9" s="2" customFormat="1" x14ac:dyDescent="0.2">
      <c r="A4633" s="185" t="s">
        <v>1466</v>
      </c>
      <c r="B4633" s="164">
        <v>4194297635</v>
      </c>
      <c r="C4633" s="164">
        <v>2829510000</v>
      </c>
      <c r="D4633" s="164">
        <v>137656965.5</v>
      </c>
      <c r="E4633" s="164">
        <v>137656965.5</v>
      </c>
      <c r="F4633" s="165">
        <f t="shared" si="290"/>
        <v>1364787635</v>
      </c>
      <c r="G4633" s="184">
        <f t="shared" si="291"/>
        <v>67.460877749559131</v>
      </c>
      <c r="H4633" s="184">
        <f t="shared" si="288"/>
        <v>3.2820027923459465</v>
      </c>
      <c r="I4633" s="184">
        <f t="shared" si="289"/>
        <v>3.2820027923459465</v>
      </c>
    </row>
    <row r="4634" spans="1:9" s="2" customFormat="1" x14ac:dyDescent="0.2">
      <c r="A4634" s="185" t="s">
        <v>1467</v>
      </c>
      <c r="B4634" s="164">
        <v>1949587581</v>
      </c>
      <c r="C4634" s="164">
        <v>599920000</v>
      </c>
      <c r="D4634" s="164">
        <v>214472578.53000003</v>
      </c>
      <c r="E4634" s="164">
        <v>176387388.53</v>
      </c>
      <c r="F4634" s="165">
        <f t="shared" si="290"/>
        <v>1349667581</v>
      </c>
      <c r="G4634" s="184">
        <f t="shared" si="291"/>
        <v>30.771636311526134</v>
      </c>
      <c r="H4634" s="184">
        <f t="shared" si="288"/>
        <v>11.000920431591528</v>
      </c>
      <c r="I4634" s="184">
        <f t="shared" si="289"/>
        <v>9.0474206057224578</v>
      </c>
    </row>
    <row r="4635" spans="1:9" s="2" customFormat="1" x14ac:dyDescent="0.2">
      <c r="A4635" s="185" t="s">
        <v>1468</v>
      </c>
      <c r="B4635" s="164">
        <v>500000000</v>
      </c>
      <c r="C4635" s="164">
        <v>0</v>
      </c>
      <c r="D4635" s="164">
        <v>0</v>
      </c>
      <c r="E4635" s="164">
        <v>0</v>
      </c>
      <c r="F4635" s="165">
        <f t="shared" si="290"/>
        <v>500000000</v>
      </c>
      <c r="G4635" s="184">
        <f t="shared" si="291"/>
        <v>0</v>
      </c>
      <c r="H4635" s="184">
        <f t="shared" si="288"/>
        <v>0</v>
      </c>
      <c r="I4635" s="184">
        <f t="shared" si="289"/>
        <v>0</v>
      </c>
    </row>
    <row r="4636" spans="1:9" s="2" customFormat="1" x14ac:dyDescent="0.2">
      <c r="A4636" s="185" t="s">
        <v>1469</v>
      </c>
      <c r="B4636" s="164">
        <v>5829624257</v>
      </c>
      <c r="C4636" s="164">
        <v>0</v>
      </c>
      <c r="D4636" s="164">
        <v>0</v>
      </c>
      <c r="E4636" s="164">
        <v>0</v>
      </c>
      <c r="F4636" s="165">
        <f t="shared" si="290"/>
        <v>5829624257</v>
      </c>
      <c r="G4636" s="184">
        <f t="shared" si="291"/>
        <v>0</v>
      </c>
      <c r="H4636" s="184">
        <f t="shared" si="288"/>
        <v>0</v>
      </c>
      <c r="I4636" s="184">
        <f t="shared" si="289"/>
        <v>0</v>
      </c>
    </row>
    <row r="4637" spans="1:9" s="2" customFormat="1" x14ac:dyDescent="0.2">
      <c r="A4637" s="228" t="s">
        <v>1470</v>
      </c>
      <c r="B4637" s="240">
        <v>15000000000</v>
      </c>
      <c r="C4637" s="240">
        <v>8768325637.4599991</v>
      </c>
      <c r="D4637" s="240">
        <v>2609974121.9300003</v>
      </c>
      <c r="E4637" s="240">
        <v>2478873509.0999999</v>
      </c>
      <c r="F4637" s="241">
        <f t="shared" si="290"/>
        <v>6231674362.5400009</v>
      </c>
      <c r="G4637" s="191">
        <f t="shared" si="291"/>
        <v>58.455504249733323</v>
      </c>
      <c r="H4637" s="191">
        <f t="shared" si="288"/>
        <v>17.399827479533336</v>
      </c>
      <c r="I4637" s="191">
        <f t="shared" si="289"/>
        <v>16.525823394</v>
      </c>
    </row>
    <row r="4638" spans="1:9" s="2" customFormat="1" x14ac:dyDescent="0.2">
      <c r="A4638" s="228" t="s">
        <v>1471</v>
      </c>
      <c r="B4638" s="240">
        <v>2000000000</v>
      </c>
      <c r="C4638" s="240">
        <v>0</v>
      </c>
      <c r="D4638" s="240">
        <v>0</v>
      </c>
      <c r="E4638" s="240">
        <v>0</v>
      </c>
      <c r="F4638" s="241">
        <f t="shared" si="290"/>
        <v>2000000000</v>
      </c>
      <c r="G4638" s="191">
        <f t="shared" si="291"/>
        <v>0</v>
      </c>
      <c r="H4638" s="191">
        <f t="shared" si="288"/>
        <v>0</v>
      </c>
      <c r="I4638" s="191">
        <f t="shared" si="289"/>
        <v>0</v>
      </c>
    </row>
    <row r="4639" spans="1:9" s="2" customFormat="1" x14ac:dyDescent="0.2">
      <c r="A4639" s="228" t="s">
        <v>1472</v>
      </c>
      <c r="B4639" s="240">
        <v>3000000000</v>
      </c>
      <c r="C4639" s="240">
        <v>300000000</v>
      </c>
      <c r="D4639" s="240">
        <v>106312763</v>
      </c>
      <c r="E4639" s="240">
        <v>106312763</v>
      </c>
      <c r="F4639" s="241">
        <f t="shared" si="290"/>
        <v>2700000000</v>
      </c>
      <c r="G4639" s="191">
        <f t="shared" si="291"/>
        <v>10</v>
      </c>
      <c r="H4639" s="191">
        <f t="shared" si="288"/>
        <v>3.5437587666666666</v>
      </c>
      <c r="I4639" s="191">
        <f t="shared" si="289"/>
        <v>3.5437587666666666</v>
      </c>
    </row>
    <row r="4640" spans="1:9" s="2" customFormat="1" x14ac:dyDescent="0.2">
      <c r="A4640" s="185" t="s">
        <v>1473</v>
      </c>
      <c r="B4640" s="164">
        <v>2000000000</v>
      </c>
      <c r="C4640" s="164">
        <v>0</v>
      </c>
      <c r="D4640" s="164">
        <v>0</v>
      </c>
      <c r="E4640" s="164">
        <v>0</v>
      </c>
      <c r="F4640" s="165">
        <f t="shared" si="290"/>
        <v>2000000000</v>
      </c>
      <c r="G4640" s="184">
        <f t="shared" si="291"/>
        <v>0</v>
      </c>
      <c r="H4640" s="184">
        <f t="shared" si="288"/>
        <v>0</v>
      </c>
      <c r="I4640" s="184">
        <f t="shared" si="289"/>
        <v>0</v>
      </c>
    </row>
    <row r="4641" spans="1:9" s="2" customFormat="1" x14ac:dyDescent="0.2">
      <c r="A4641" s="185" t="s">
        <v>1474</v>
      </c>
      <c r="B4641" s="164">
        <v>32000000000</v>
      </c>
      <c r="C4641" s="164">
        <v>4282571105.4300003</v>
      </c>
      <c r="D4641" s="164">
        <v>262202401.90000001</v>
      </c>
      <c r="E4641" s="164">
        <v>205186162.5</v>
      </c>
      <c r="F4641" s="165">
        <f t="shared" si="290"/>
        <v>27717428894.57</v>
      </c>
      <c r="G4641" s="184">
        <f t="shared" si="291"/>
        <v>13.383034704468752</v>
      </c>
      <c r="H4641" s="184">
        <f t="shared" si="288"/>
        <v>0.81938250593749995</v>
      </c>
      <c r="I4641" s="184">
        <f t="shared" si="289"/>
        <v>0.64120675781250003</v>
      </c>
    </row>
    <row r="4642" spans="1:9" s="2" customFormat="1" x14ac:dyDescent="0.2">
      <c r="A4642" s="185" t="s">
        <v>1475</v>
      </c>
      <c r="B4642" s="164">
        <v>7000000000</v>
      </c>
      <c r="C4642" s="164">
        <v>866686000</v>
      </c>
      <c r="D4642" s="164">
        <v>154997223</v>
      </c>
      <c r="E4642" s="164">
        <v>93317223</v>
      </c>
      <c r="F4642" s="165">
        <f t="shared" si="290"/>
        <v>6133314000</v>
      </c>
      <c r="G4642" s="184">
        <f t="shared" si="291"/>
        <v>12.38122857142857</v>
      </c>
      <c r="H4642" s="184">
        <f t="shared" si="288"/>
        <v>2.2142460428571429</v>
      </c>
      <c r="I4642" s="184">
        <f t="shared" si="289"/>
        <v>1.3331031857142857</v>
      </c>
    </row>
    <row r="4643" spans="1:9" s="2" customFormat="1" x14ac:dyDescent="0.2">
      <c r="A4643" s="185" t="s">
        <v>1476</v>
      </c>
      <c r="B4643" s="164">
        <v>14000000000</v>
      </c>
      <c r="C4643" s="164">
        <v>451814169</v>
      </c>
      <c r="D4643" s="164">
        <v>92252374</v>
      </c>
      <c r="E4643" s="164">
        <v>88752374</v>
      </c>
      <c r="F4643" s="165">
        <f t="shared" si="290"/>
        <v>13548185831</v>
      </c>
      <c r="G4643" s="184">
        <f t="shared" si="291"/>
        <v>3.2272440642857143</v>
      </c>
      <c r="H4643" s="184">
        <f t="shared" si="288"/>
        <v>0.65894552857142852</v>
      </c>
      <c r="I4643" s="184">
        <f t="shared" si="289"/>
        <v>0.6339455285714285</v>
      </c>
    </row>
    <row r="4644" spans="1:9" s="2" customFormat="1" x14ac:dyDescent="0.2">
      <c r="A4644" s="228" t="s">
        <v>1477</v>
      </c>
      <c r="B4644" s="240">
        <v>4000000000</v>
      </c>
      <c r="C4644" s="240">
        <v>0</v>
      </c>
      <c r="D4644" s="240">
        <v>0</v>
      </c>
      <c r="E4644" s="240">
        <v>0</v>
      </c>
      <c r="F4644" s="241">
        <f t="shared" si="290"/>
        <v>4000000000</v>
      </c>
      <c r="G4644" s="191">
        <f t="shared" si="291"/>
        <v>0</v>
      </c>
      <c r="H4644" s="191">
        <f t="shared" si="288"/>
        <v>0</v>
      </c>
      <c r="I4644" s="191">
        <f t="shared" si="289"/>
        <v>0</v>
      </c>
    </row>
    <row r="4645" spans="1:9" s="2" customFormat="1" x14ac:dyDescent="0.2">
      <c r="A4645" s="185" t="s">
        <v>1478</v>
      </c>
      <c r="B4645" s="164">
        <v>11800000000</v>
      </c>
      <c r="C4645" s="164">
        <v>10966068750</v>
      </c>
      <c r="D4645" s="164">
        <v>594769197.5</v>
      </c>
      <c r="E4645" s="164">
        <v>379955717.5</v>
      </c>
      <c r="F4645" s="165">
        <f t="shared" si="290"/>
        <v>833931250</v>
      </c>
      <c r="G4645" s="184">
        <f t="shared" si="291"/>
        <v>92.932786016949152</v>
      </c>
      <c r="H4645" s="184">
        <f t="shared" si="288"/>
        <v>5.0404169279661017</v>
      </c>
      <c r="I4645" s="184">
        <f t="shared" si="289"/>
        <v>3.2199637076271186</v>
      </c>
    </row>
    <row r="4646" spans="1:9" s="2" customFormat="1" x14ac:dyDescent="0.2">
      <c r="A4646" s="228" t="s">
        <v>1479</v>
      </c>
      <c r="B4646" s="240">
        <v>5856000000</v>
      </c>
      <c r="C4646" s="240">
        <v>0</v>
      </c>
      <c r="D4646" s="240">
        <v>0</v>
      </c>
      <c r="E4646" s="240">
        <v>0</v>
      </c>
      <c r="F4646" s="241">
        <f t="shared" si="290"/>
        <v>5856000000</v>
      </c>
      <c r="G4646" s="191">
        <f t="shared" si="291"/>
        <v>0</v>
      </c>
      <c r="H4646" s="191">
        <f t="shared" si="288"/>
        <v>0</v>
      </c>
      <c r="I4646" s="191">
        <f t="shared" si="289"/>
        <v>0</v>
      </c>
    </row>
    <row r="4647" spans="1:9" s="2" customFormat="1" x14ac:dyDescent="0.2">
      <c r="A4647" s="185" t="s">
        <v>1480</v>
      </c>
      <c r="B4647" s="164">
        <v>700000000</v>
      </c>
      <c r="C4647" s="164">
        <v>0</v>
      </c>
      <c r="D4647" s="164">
        <v>0</v>
      </c>
      <c r="E4647" s="164">
        <v>0</v>
      </c>
      <c r="F4647" s="165">
        <f t="shared" si="290"/>
        <v>700000000</v>
      </c>
      <c r="G4647" s="184">
        <f t="shared" si="291"/>
        <v>0</v>
      </c>
      <c r="H4647" s="184">
        <f t="shared" si="288"/>
        <v>0</v>
      </c>
      <c r="I4647" s="184">
        <f t="shared" si="289"/>
        <v>0</v>
      </c>
    </row>
    <row r="4648" spans="1:9" s="2" customFormat="1" x14ac:dyDescent="0.2">
      <c r="A4648" s="185" t="s">
        <v>1481</v>
      </c>
      <c r="B4648" s="164">
        <v>1200000000</v>
      </c>
      <c r="C4648" s="164">
        <v>0</v>
      </c>
      <c r="D4648" s="164">
        <v>0</v>
      </c>
      <c r="E4648" s="164">
        <v>0</v>
      </c>
      <c r="F4648" s="165">
        <f t="shared" si="290"/>
        <v>1200000000</v>
      </c>
      <c r="G4648" s="184">
        <f t="shared" si="291"/>
        <v>0</v>
      </c>
      <c r="H4648" s="184">
        <f t="shared" si="288"/>
        <v>0</v>
      </c>
      <c r="I4648" s="184">
        <f t="shared" si="289"/>
        <v>0</v>
      </c>
    </row>
    <row r="4649" spans="1:9" s="2" customFormat="1" x14ac:dyDescent="0.2">
      <c r="A4649" s="185" t="s">
        <v>1482</v>
      </c>
      <c r="B4649" s="164">
        <v>1000000000</v>
      </c>
      <c r="C4649" s="164">
        <v>0</v>
      </c>
      <c r="D4649" s="164">
        <v>0</v>
      </c>
      <c r="E4649" s="164">
        <v>0</v>
      </c>
      <c r="F4649" s="165">
        <f t="shared" si="290"/>
        <v>1000000000</v>
      </c>
      <c r="G4649" s="184">
        <f t="shared" si="291"/>
        <v>0</v>
      </c>
      <c r="H4649" s="184">
        <f t="shared" si="288"/>
        <v>0</v>
      </c>
      <c r="I4649" s="184">
        <f t="shared" si="289"/>
        <v>0</v>
      </c>
    </row>
    <row r="4650" spans="1:9" s="2" customFormat="1" x14ac:dyDescent="0.2">
      <c r="A4650" s="185" t="s">
        <v>1483</v>
      </c>
      <c r="B4650" s="164">
        <v>31250000000</v>
      </c>
      <c r="C4650" s="164">
        <v>16148152704</v>
      </c>
      <c r="D4650" s="164">
        <v>296249593</v>
      </c>
      <c r="E4650" s="164">
        <v>285549593</v>
      </c>
      <c r="F4650" s="165">
        <f t="shared" si="290"/>
        <v>15101847296</v>
      </c>
      <c r="G4650" s="184">
        <f t="shared" si="291"/>
        <v>51.674088652800002</v>
      </c>
      <c r="H4650" s="184">
        <f t="shared" si="288"/>
        <v>0.94799869760000011</v>
      </c>
      <c r="I4650" s="184">
        <f t="shared" si="289"/>
        <v>0.91375869759999995</v>
      </c>
    </row>
    <row r="4651" spans="1:9" s="2" customFormat="1" x14ac:dyDescent="0.2">
      <c r="A4651" s="185" t="s">
        <v>1484</v>
      </c>
      <c r="B4651" s="164">
        <v>1200000000</v>
      </c>
      <c r="C4651" s="164">
        <v>0</v>
      </c>
      <c r="D4651" s="164">
        <v>0</v>
      </c>
      <c r="E4651" s="164">
        <v>0</v>
      </c>
      <c r="F4651" s="165">
        <f t="shared" si="290"/>
        <v>1200000000</v>
      </c>
      <c r="G4651" s="184">
        <f t="shared" si="291"/>
        <v>0</v>
      </c>
      <c r="H4651" s="184">
        <f t="shared" si="288"/>
        <v>0</v>
      </c>
      <c r="I4651" s="184">
        <f t="shared" si="289"/>
        <v>0</v>
      </c>
    </row>
    <row r="4652" spans="1:9" s="2" customFormat="1" x14ac:dyDescent="0.2">
      <c r="A4652" s="228" t="s">
        <v>1485</v>
      </c>
      <c r="B4652" s="240">
        <v>1500000000</v>
      </c>
      <c r="C4652" s="240">
        <v>0</v>
      </c>
      <c r="D4652" s="240">
        <v>0</v>
      </c>
      <c r="E4652" s="240">
        <v>0</v>
      </c>
      <c r="F4652" s="241">
        <f t="shared" si="290"/>
        <v>1500000000</v>
      </c>
      <c r="G4652" s="191">
        <f t="shared" si="291"/>
        <v>0</v>
      </c>
      <c r="H4652" s="191">
        <f t="shared" si="288"/>
        <v>0</v>
      </c>
      <c r="I4652" s="191">
        <f t="shared" si="289"/>
        <v>0</v>
      </c>
    </row>
    <row r="4653" spans="1:9" s="2" customFormat="1" x14ac:dyDescent="0.2">
      <c r="A4653" s="185" t="s">
        <v>1486</v>
      </c>
      <c r="B4653" s="164">
        <v>8000000000</v>
      </c>
      <c r="C4653" s="164">
        <v>658620790.5</v>
      </c>
      <c r="D4653" s="164">
        <v>128462941.17</v>
      </c>
      <c r="E4653" s="164">
        <v>122762941.17</v>
      </c>
      <c r="F4653" s="165">
        <f t="shared" si="290"/>
        <v>7341379209.5</v>
      </c>
      <c r="G4653" s="184">
        <f t="shared" si="291"/>
        <v>8.2327598812500007</v>
      </c>
      <c r="H4653" s="184">
        <f t="shared" si="288"/>
        <v>1.6057867646250001</v>
      </c>
      <c r="I4653" s="184">
        <f t="shared" si="289"/>
        <v>1.5345367646250001</v>
      </c>
    </row>
    <row r="4654" spans="1:9" s="2" customFormat="1" x14ac:dyDescent="0.2">
      <c r="A4654" s="228" t="s">
        <v>1487</v>
      </c>
      <c r="B4654" s="240">
        <v>700000000</v>
      </c>
      <c r="C4654" s="240">
        <v>0</v>
      </c>
      <c r="D4654" s="240">
        <v>0</v>
      </c>
      <c r="E4654" s="240">
        <v>0</v>
      </c>
      <c r="F4654" s="241">
        <f t="shared" si="290"/>
        <v>700000000</v>
      </c>
      <c r="G4654" s="191">
        <f t="shared" si="291"/>
        <v>0</v>
      </c>
      <c r="H4654" s="191">
        <f t="shared" si="288"/>
        <v>0</v>
      </c>
      <c r="I4654" s="191">
        <f t="shared" si="289"/>
        <v>0</v>
      </c>
    </row>
    <row r="4655" spans="1:9" s="2" customFormat="1" x14ac:dyDescent="0.2">
      <c r="A4655" s="185" t="s">
        <v>1488</v>
      </c>
      <c r="B4655" s="164">
        <v>20000000000</v>
      </c>
      <c r="C4655" s="164">
        <v>2090602000</v>
      </c>
      <c r="D4655" s="164">
        <v>237404250</v>
      </c>
      <c r="E4655" s="164">
        <v>230404250</v>
      </c>
      <c r="F4655" s="165">
        <f t="shared" si="290"/>
        <v>17909398000</v>
      </c>
      <c r="G4655" s="184">
        <f t="shared" si="291"/>
        <v>10.453010000000001</v>
      </c>
      <c r="H4655" s="184">
        <f t="shared" si="288"/>
        <v>1.1870212499999999</v>
      </c>
      <c r="I4655" s="184">
        <f t="shared" si="289"/>
        <v>1.15202125</v>
      </c>
    </row>
    <row r="4656" spans="1:9" s="2" customFormat="1" x14ac:dyDescent="0.2">
      <c r="A4656" s="185" t="s">
        <v>1489</v>
      </c>
      <c r="B4656" s="164">
        <v>500000000</v>
      </c>
      <c r="C4656" s="164">
        <v>0</v>
      </c>
      <c r="D4656" s="164">
        <v>0</v>
      </c>
      <c r="E4656" s="164">
        <v>0</v>
      </c>
      <c r="F4656" s="165">
        <f t="shared" si="290"/>
        <v>500000000</v>
      </c>
      <c r="G4656" s="184">
        <f t="shared" si="291"/>
        <v>0</v>
      </c>
      <c r="H4656" s="184">
        <f t="shared" si="288"/>
        <v>0</v>
      </c>
      <c r="I4656" s="184">
        <f t="shared" si="289"/>
        <v>0</v>
      </c>
    </row>
    <row r="4657" spans="1:9" s="2" customFormat="1" x14ac:dyDescent="0.2">
      <c r="A4657" s="185" t="s">
        <v>1490</v>
      </c>
      <c r="B4657" s="164">
        <v>1000000000</v>
      </c>
      <c r="C4657" s="164">
        <v>0</v>
      </c>
      <c r="D4657" s="164">
        <v>0</v>
      </c>
      <c r="E4657" s="164">
        <v>0</v>
      </c>
      <c r="F4657" s="165">
        <f t="shared" si="290"/>
        <v>1000000000</v>
      </c>
      <c r="G4657" s="184">
        <f t="shared" si="291"/>
        <v>0</v>
      </c>
      <c r="H4657" s="184">
        <f t="shared" si="288"/>
        <v>0</v>
      </c>
      <c r="I4657" s="184">
        <f t="shared" si="289"/>
        <v>0</v>
      </c>
    </row>
    <row r="4658" spans="1:9" s="2" customFormat="1" x14ac:dyDescent="0.2">
      <c r="A4658" s="185" t="s">
        <v>1491</v>
      </c>
      <c r="B4658" s="164">
        <v>2000000000</v>
      </c>
      <c r="C4658" s="164">
        <v>0</v>
      </c>
      <c r="D4658" s="164">
        <v>0</v>
      </c>
      <c r="E4658" s="164">
        <v>0</v>
      </c>
      <c r="F4658" s="165">
        <f t="shared" si="290"/>
        <v>2000000000</v>
      </c>
      <c r="G4658" s="184">
        <f t="shared" si="291"/>
        <v>0</v>
      </c>
      <c r="H4658" s="184">
        <f t="shared" si="288"/>
        <v>0</v>
      </c>
      <c r="I4658" s="184">
        <f t="shared" si="289"/>
        <v>0</v>
      </c>
    </row>
    <row r="4659" spans="1:9" s="2" customFormat="1" x14ac:dyDescent="0.2">
      <c r="A4659" s="228" t="s">
        <v>1492</v>
      </c>
      <c r="B4659" s="240">
        <v>43000000000</v>
      </c>
      <c r="C4659" s="240">
        <v>8439763500</v>
      </c>
      <c r="D4659" s="240">
        <v>354190534</v>
      </c>
      <c r="E4659" s="240">
        <v>341290534</v>
      </c>
      <c r="F4659" s="241">
        <f t="shared" si="290"/>
        <v>34560236500</v>
      </c>
      <c r="G4659" s="191">
        <f t="shared" si="291"/>
        <v>19.627356976744188</v>
      </c>
      <c r="H4659" s="191">
        <f t="shared" si="288"/>
        <v>0.82369891627906977</v>
      </c>
      <c r="I4659" s="191">
        <f t="shared" si="289"/>
        <v>0.79369891627906974</v>
      </c>
    </row>
    <row r="4660" spans="1:9" s="2" customFormat="1" x14ac:dyDescent="0.2">
      <c r="A4660" s="228" t="s">
        <v>1493</v>
      </c>
      <c r="B4660" s="240">
        <v>5000000000</v>
      </c>
      <c r="C4660" s="240">
        <v>4208674789</v>
      </c>
      <c r="D4660" s="240">
        <v>0</v>
      </c>
      <c r="E4660" s="240">
        <v>0</v>
      </c>
      <c r="F4660" s="241">
        <f t="shared" si="290"/>
        <v>791325211</v>
      </c>
      <c r="G4660" s="191">
        <f t="shared" si="291"/>
        <v>84.173495779999996</v>
      </c>
      <c r="H4660" s="191">
        <f t="shared" si="288"/>
        <v>0</v>
      </c>
      <c r="I4660" s="191">
        <f t="shared" si="289"/>
        <v>0</v>
      </c>
    </row>
    <row r="4661" spans="1:9" s="2" customFormat="1" x14ac:dyDescent="0.2">
      <c r="A4661" s="185" t="s">
        <v>1494</v>
      </c>
      <c r="B4661" s="164">
        <v>2650000000</v>
      </c>
      <c r="C4661" s="164">
        <v>0</v>
      </c>
      <c r="D4661" s="164">
        <v>0</v>
      </c>
      <c r="E4661" s="164">
        <v>0</v>
      </c>
      <c r="F4661" s="165">
        <f t="shared" si="290"/>
        <v>2650000000</v>
      </c>
      <c r="G4661" s="184">
        <f t="shared" si="291"/>
        <v>0</v>
      </c>
      <c r="H4661" s="184">
        <f t="shared" si="288"/>
        <v>0</v>
      </c>
      <c r="I4661" s="184">
        <f t="shared" si="289"/>
        <v>0</v>
      </c>
    </row>
    <row r="4662" spans="1:9" s="2" customFormat="1" x14ac:dyDescent="0.2">
      <c r="A4662" s="185" t="s">
        <v>1495</v>
      </c>
      <c r="B4662" s="164">
        <v>55955999998</v>
      </c>
      <c r="C4662" s="164">
        <v>9934893958.1000004</v>
      </c>
      <c r="D4662" s="164">
        <v>530544573.5</v>
      </c>
      <c r="E4662" s="164">
        <v>467096053</v>
      </c>
      <c r="F4662" s="165">
        <f t="shared" si="290"/>
        <v>46021106039.900002</v>
      </c>
      <c r="G4662" s="184">
        <f t="shared" si="291"/>
        <v>17.754832294043705</v>
      </c>
      <c r="H4662" s="184">
        <f t="shared" si="288"/>
        <v>0.94814599599500127</v>
      </c>
      <c r="I4662" s="184">
        <f t="shared" si="289"/>
        <v>0.83475597436681526</v>
      </c>
    </row>
    <row r="4663" spans="1:9" s="2" customFormat="1" x14ac:dyDescent="0.2">
      <c r="A4663" s="185" t="s">
        <v>1496</v>
      </c>
      <c r="B4663" s="164">
        <v>700000000</v>
      </c>
      <c r="C4663" s="164">
        <v>0</v>
      </c>
      <c r="D4663" s="164">
        <v>0</v>
      </c>
      <c r="E4663" s="164">
        <v>0</v>
      </c>
      <c r="F4663" s="165">
        <f t="shared" si="290"/>
        <v>700000000</v>
      </c>
      <c r="G4663" s="184">
        <f t="shared" si="291"/>
        <v>0</v>
      </c>
      <c r="H4663" s="184">
        <f t="shared" si="288"/>
        <v>0</v>
      </c>
      <c r="I4663" s="184">
        <f t="shared" si="289"/>
        <v>0</v>
      </c>
    </row>
    <row r="4664" spans="1:9" s="2" customFormat="1" x14ac:dyDescent="0.2">
      <c r="A4664" s="185" t="s">
        <v>1497</v>
      </c>
      <c r="B4664" s="164">
        <v>700000000</v>
      </c>
      <c r="C4664" s="164">
        <v>0</v>
      </c>
      <c r="D4664" s="164">
        <v>0</v>
      </c>
      <c r="E4664" s="164">
        <v>0</v>
      </c>
      <c r="F4664" s="165">
        <f t="shared" si="290"/>
        <v>700000000</v>
      </c>
      <c r="G4664" s="184">
        <f t="shared" si="291"/>
        <v>0</v>
      </c>
      <c r="H4664" s="184">
        <f t="shared" si="288"/>
        <v>0</v>
      </c>
      <c r="I4664" s="184">
        <f t="shared" si="289"/>
        <v>0</v>
      </c>
    </row>
    <row r="4665" spans="1:9" s="2" customFormat="1" x14ac:dyDescent="0.2">
      <c r="A4665" s="185" t="s">
        <v>1498</v>
      </c>
      <c r="B4665" s="164">
        <v>10000000000</v>
      </c>
      <c r="C4665" s="164">
        <v>0</v>
      </c>
      <c r="D4665" s="164">
        <v>0</v>
      </c>
      <c r="E4665" s="164">
        <v>0</v>
      </c>
      <c r="F4665" s="165">
        <f t="shared" si="290"/>
        <v>10000000000</v>
      </c>
      <c r="G4665" s="184">
        <f t="shared" si="291"/>
        <v>0</v>
      </c>
      <c r="H4665" s="184">
        <f t="shared" si="288"/>
        <v>0</v>
      </c>
      <c r="I4665" s="184">
        <f t="shared" si="289"/>
        <v>0</v>
      </c>
    </row>
    <row r="4666" spans="1:9" s="2" customFormat="1" x14ac:dyDescent="0.2">
      <c r="A4666" s="185" t="s">
        <v>1499</v>
      </c>
      <c r="B4666" s="164">
        <v>10000000000</v>
      </c>
      <c r="C4666" s="164">
        <v>7285930336</v>
      </c>
      <c r="D4666" s="164">
        <v>2914372134</v>
      </c>
      <c r="E4666" s="164">
        <v>2914372134</v>
      </c>
      <c r="F4666" s="165">
        <f t="shared" si="290"/>
        <v>2714069664</v>
      </c>
      <c r="G4666" s="184">
        <f t="shared" si="291"/>
        <v>72.859303359999998</v>
      </c>
      <c r="H4666" s="184">
        <f t="shared" si="288"/>
        <v>29.143721339999999</v>
      </c>
      <c r="I4666" s="184">
        <f t="shared" si="289"/>
        <v>29.143721339999999</v>
      </c>
    </row>
    <row r="4667" spans="1:9" s="2" customFormat="1" x14ac:dyDescent="0.2">
      <c r="A4667" s="185" t="s">
        <v>1500</v>
      </c>
      <c r="B4667" s="164">
        <v>5000000000</v>
      </c>
      <c r="C4667" s="164">
        <v>0</v>
      </c>
      <c r="D4667" s="164">
        <v>0</v>
      </c>
      <c r="E4667" s="164">
        <v>0</v>
      </c>
      <c r="F4667" s="165">
        <f t="shared" si="290"/>
        <v>5000000000</v>
      </c>
      <c r="G4667" s="184">
        <f t="shared" si="291"/>
        <v>0</v>
      </c>
      <c r="H4667" s="184">
        <f t="shared" si="288"/>
        <v>0</v>
      </c>
      <c r="I4667" s="184">
        <f t="shared" si="289"/>
        <v>0</v>
      </c>
    </row>
    <row r="4668" spans="1:9" s="2" customFormat="1" x14ac:dyDescent="0.2">
      <c r="A4668" s="185" t="s">
        <v>1501</v>
      </c>
      <c r="B4668" s="164">
        <v>700000000</v>
      </c>
      <c r="C4668" s="164">
        <v>0</v>
      </c>
      <c r="D4668" s="164">
        <v>0</v>
      </c>
      <c r="E4668" s="164">
        <v>0</v>
      </c>
      <c r="F4668" s="165">
        <f t="shared" si="290"/>
        <v>700000000</v>
      </c>
      <c r="G4668" s="184">
        <f t="shared" si="291"/>
        <v>0</v>
      </c>
      <c r="H4668" s="184">
        <f t="shared" si="288"/>
        <v>0</v>
      </c>
      <c r="I4668" s="184">
        <f t="shared" si="289"/>
        <v>0</v>
      </c>
    </row>
    <row r="4669" spans="1:9" s="2" customFormat="1" x14ac:dyDescent="0.2">
      <c r="A4669" s="185" t="s">
        <v>1502</v>
      </c>
      <c r="B4669" s="164">
        <v>10000000000</v>
      </c>
      <c r="C4669" s="164">
        <v>0</v>
      </c>
      <c r="D4669" s="164">
        <v>0</v>
      </c>
      <c r="E4669" s="164">
        <v>0</v>
      </c>
      <c r="F4669" s="165">
        <f t="shared" si="290"/>
        <v>10000000000</v>
      </c>
      <c r="G4669" s="184">
        <f t="shared" si="291"/>
        <v>0</v>
      </c>
      <c r="H4669" s="184">
        <f t="shared" si="288"/>
        <v>0</v>
      </c>
      <c r="I4669" s="184">
        <f t="shared" si="289"/>
        <v>0</v>
      </c>
    </row>
    <row r="4670" spans="1:9" s="2" customFormat="1" x14ac:dyDescent="0.2">
      <c r="A4670" s="185" t="s">
        <v>1503</v>
      </c>
      <c r="B4670" s="164">
        <v>700000000</v>
      </c>
      <c r="C4670" s="164">
        <v>0</v>
      </c>
      <c r="D4670" s="164">
        <v>0</v>
      </c>
      <c r="E4670" s="164">
        <v>0</v>
      </c>
      <c r="F4670" s="165">
        <f t="shared" si="290"/>
        <v>700000000</v>
      </c>
      <c r="G4670" s="184">
        <f t="shared" si="291"/>
        <v>0</v>
      </c>
      <c r="H4670" s="184">
        <f t="shared" si="288"/>
        <v>0</v>
      </c>
      <c r="I4670" s="184">
        <f t="shared" si="289"/>
        <v>0</v>
      </c>
    </row>
    <row r="4671" spans="1:9" s="2" customFormat="1" x14ac:dyDescent="0.2">
      <c r="A4671" s="185" t="s">
        <v>1504</v>
      </c>
      <c r="B4671" s="164">
        <v>38000000000</v>
      </c>
      <c r="C4671" s="164">
        <v>17852251950</v>
      </c>
      <c r="D4671" s="164">
        <v>372156990.66000003</v>
      </c>
      <c r="E4671" s="164">
        <v>365036990.66000003</v>
      </c>
      <c r="F4671" s="165">
        <f t="shared" si="290"/>
        <v>20147748050</v>
      </c>
      <c r="G4671" s="184">
        <f t="shared" si="291"/>
        <v>46.979610394736845</v>
      </c>
      <c r="H4671" s="184">
        <f t="shared" si="288"/>
        <v>0.97936050173684208</v>
      </c>
      <c r="I4671" s="184">
        <f t="shared" si="289"/>
        <v>0.96062365963157903</v>
      </c>
    </row>
    <row r="4672" spans="1:9" s="2" customFormat="1" x14ac:dyDescent="0.2">
      <c r="A4672" s="185" t="s">
        <v>1505</v>
      </c>
      <c r="B4672" s="164">
        <v>2000000000</v>
      </c>
      <c r="C4672" s="164">
        <v>0</v>
      </c>
      <c r="D4672" s="164">
        <v>0</v>
      </c>
      <c r="E4672" s="164">
        <v>0</v>
      </c>
      <c r="F4672" s="165">
        <f t="shared" si="290"/>
        <v>2000000000</v>
      </c>
      <c r="G4672" s="184">
        <f t="shared" si="291"/>
        <v>0</v>
      </c>
      <c r="H4672" s="184">
        <f t="shared" si="288"/>
        <v>0</v>
      </c>
      <c r="I4672" s="184">
        <f t="shared" si="289"/>
        <v>0</v>
      </c>
    </row>
    <row r="4673" spans="1:9" s="2" customFormat="1" x14ac:dyDescent="0.2">
      <c r="A4673" s="185" t="s">
        <v>1506</v>
      </c>
      <c r="B4673" s="164">
        <v>1200000000</v>
      </c>
      <c r="C4673" s="164">
        <v>0</v>
      </c>
      <c r="D4673" s="164">
        <v>0</v>
      </c>
      <c r="E4673" s="164">
        <v>0</v>
      </c>
      <c r="F4673" s="165">
        <f t="shared" si="290"/>
        <v>1200000000</v>
      </c>
      <c r="G4673" s="184">
        <f t="shared" si="291"/>
        <v>0</v>
      </c>
      <c r="H4673" s="184">
        <f t="shared" si="288"/>
        <v>0</v>
      </c>
      <c r="I4673" s="184">
        <f t="shared" si="289"/>
        <v>0</v>
      </c>
    </row>
    <row r="4674" spans="1:9" s="2" customFormat="1" x14ac:dyDescent="0.2">
      <c r="A4674" s="185" t="s">
        <v>1507</v>
      </c>
      <c r="B4674" s="164">
        <v>700000000</v>
      </c>
      <c r="C4674" s="164">
        <v>0</v>
      </c>
      <c r="D4674" s="164">
        <v>0</v>
      </c>
      <c r="E4674" s="164">
        <v>0</v>
      </c>
      <c r="F4674" s="165">
        <f t="shared" si="290"/>
        <v>700000000</v>
      </c>
      <c r="G4674" s="184">
        <f t="shared" si="291"/>
        <v>0</v>
      </c>
      <c r="H4674" s="184">
        <f t="shared" si="288"/>
        <v>0</v>
      </c>
      <c r="I4674" s="184">
        <f t="shared" si="289"/>
        <v>0</v>
      </c>
    </row>
    <row r="4675" spans="1:9" s="2" customFormat="1" x14ac:dyDescent="0.2">
      <c r="A4675" s="185" t="s">
        <v>1508</v>
      </c>
      <c r="B4675" s="164">
        <v>3000000000</v>
      </c>
      <c r="C4675" s="164">
        <v>0</v>
      </c>
      <c r="D4675" s="164">
        <v>0</v>
      </c>
      <c r="E4675" s="164">
        <v>0</v>
      </c>
      <c r="F4675" s="165">
        <f t="shared" si="290"/>
        <v>3000000000</v>
      </c>
      <c r="G4675" s="184">
        <f t="shared" si="291"/>
        <v>0</v>
      </c>
      <c r="H4675" s="184">
        <f t="shared" si="288"/>
        <v>0</v>
      </c>
      <c r="I4675" s="184">
        <f t="shared" si="289"/>
        <v>0</v>
      </c>
    </row>
    <row r="4676" spans="1:9" s="2" customFormat="1" x14ac:dyDescent="0.2">
      <c r="A4676" s="185" t="s">
        <v>1509</v>
      </c>
      <c r="B4676" s="164">
        <v>31150000000</v>
      </c>
      <c r="C4676" s="164">
        <v>3644838836.0999999</v>
      </c>
      <c r="D4676" s="164">
        <v>106689135.5</v>
      </c>
      <c r="E4676" s="164">
        <v>104954798</v>
      </c>
      <c r="F4676" s="165">
        <f t="shared" si="290"/>
        <v>27505161163.900002</v>
      </c>
      <c r="G4676" s="184">
        <f t="shared" si="291"/>
        <v>11.700927242696629</v>
      </c>
      <c r="H4676" s="184">
        <f t="shared" si="288"/>
        <v>0.34250123756019263</v>
      </c>
      <c r="I4676" s="184">
        <f t="shared" si="289"/>
        <v>0.3369335409309791</v>
      </c>
    </row>
    <row r="4677" spans="1:9" s="2" customFormat="1" x14ac:dyDescent="0.2">
      <c r="A4677" s="185" t="s">
        <v>1510</v>
      </c>
      <c r="B4677" s="164">
        <v>17000000000</v>
      </c>
      <c r="C4677" s="164">
        <v>0</v>
      </c>
      <c r="D4677" s="164">
        <v>0</v>
      </c>
      <c r="E4677" s="164">
        <v>0</v>
      </c>
      <c r="F4677" s="165">
        <f t="shared" si="290"/>
        <v>17000000000</v>
      </c>
      <c r="G4677" s="184">
        <f t="shared" si="291"/>
        <v>0</v>
      </c>
      <c r="H4677" s="184">
        <f t="shared" si="288"/>
        <v>0</v>
      </c>
      <c r="I4677" s="184">
        <f t="shared" si="289"/>
        <v>0</v>
      </c>
    </row>
    <row r="4678" spans="1:9" s="2" customFormat="1" x14ac:dyDescent="0.2">
      <c r="A4678" s="185" t="s">
        <v>1511</v>
      </c>
      <c r="B4678" s="164">
        <v>9000000000</v>
      </c>
      <c r="C4678" s="164">
        <v>0</v>
      </c>
      <c r="D4678" s="164">
        <v>0</v>
      </c>
      <c r="E4678" s="164">
        <v>0</v>
      </c>
      <c r="F4678" s="165">
        <f t="shared" si="290"/>
        <v>9000000000</v>
      </c>
      <c r="G4678" s="184">
        <f t="shared" si="291"/>
        <v>0</v>
      </c>
      <c r="H4678" s="184">
        <f t="shared" si="288"/>
        <v>0</v>
      </c>
      <c r="I4678" s="184">
        <f t="shared" si="289"/>
        <v>0</v>
      </c>
    </row>
    <row r="4679" spans="1:9" s="2" customFormat="1" x14ac:dyDescent="0.2">
      <c r="A4679" s="185" t="s">
        <v>1512</v>
      </c>
      <c r="B4679" s="164">
        <v>1000000000</v>
      </c>
      <c r="C4679" s="164">
        <v>0</v>
      </c>
      <c r="D4679" s="164">
        <v>0</v>
      </c>
      <c r="E4679" s="164">
        <v>0</v>
      </c>
      <c r="F4679" s="165">
        <f t="shared" si="290"/>
        <v>1000000000</v>
      </c>
      <c r="G4679" s="184">
        <f t="shared" si="291"/>
        <v>0</v>
      </c>
      <c r="H4679" s="184">
        <f t="shared" ref="H4679:H4742" si="292">IFERROR(IF(D4679&gt;0,+D4679/B4679*100,0),0)</f>
        <v>0</v>
      </c>
      <c r="I4679" s="184">
        <f t="shared" ref="I4679:I4742" si="293">IFERROR(IF(E4679&gt;0,+E4679/B4679*100,0),0)</f>
        <v>0</v>
      </c>
    </row>
    <row r="4680" spans="1:9" s="2" customFormat="1" x14ac:dyDescent="0.2">
      <c r="A4680" s="185" t="s">
        <v>1513</v>
      </c>
      <c r="B4680" s="164">
        <v>45000000000</v>
      </c>
      <c r="C4680" s="164">
        <v>4639213289.9799995</v>
      </c>
      <c r="D4680" s="164">
        <v>358630912</v>
      </c>
      <c r="E4680" s="164">
        <v>317437024.5</v>
      </c>
      <c r="F4680" s="165">
        <f t="shared" si="290"/>
        <v>40360786710.020004</v>
      </c>
      <c r="G4680" s="184">
        <f t="shared" si="291"/>
        <v>10.309362866622221</v>
      </c>
      <c r="H4680" s="184">
        <f t="shared" si="292"/>
        <v>0.79695758222222224</v>
      </c>
      <c r="I4680" s="184">
        <f t="shared" si="293"/>
        <v>0.70541560999999997</v>
      </c>
    </row>
    <row r="4681" spans="1:9" s="2" customFormat="1" x14ac:dyDescent="0.2">
      <c r="A4681" s="185" t="s">
        <v>1514</v>
      </c>
      <c r="B4681" s="164">
        <v>57000000000</v>
      </c>
      <c r="C4681" s="164">
        <v>17000000</v>
      </c>
      <c r="D4681" s="164">
        <v>0</v>
      </c>
      <c r="E4681" s="164">
        <v>0</v>
      </c>
      <c r="F4681" s="165">
        <f t="shared" ref="F4681:F4744" si="294">+B4681-C4681</f>
        <v>56983000000</v>
      </c>
      <c r="G4681" s="184">
        <f t="shared" ref="G4681:G4744" si="295">IFERROR(IF(C4681&gt;0,+C4681/B4681*100,0),0)</f>
        <v>2.9824561403508774E-2</v>
      </c>
      <c r="H4681" s="184">
        <f t="shared" si="292"/>
        <v>0</v>
      </c>
      <c r="I4681" s="184">
        <f t="shared" si="293"/>
        <v>0</v>
      </c>
    </row>
    <row r="4682" spans="1:9" s="2" customFormat="1" x14ac:dyDescent="0.2">
      <c r="A4682" s="185" t="s">
        <v>1515</v>
      </c>
      <c r="B4682" s="164">
        <v>240000000000</v>
      </c>
      <c r="C4682" s="164">
        <v>0</v>
      </c>
      <c r="D4682" s="164">
        <v>0</v>
      </c>
      <c r="E4682" s="164">
        <v>0</v>
      </c>
      <c r="F4682" s="165">
        <f t="shared" si="294"/>
        <v>240000000000</v>
      </c>
      <c r="G4682" s="184">
        <f t="shared" si="295"/>
        <v>0</v>
      </c>
      <c r="H4682" s="184">
        <f t="shared" si="292"/>
        <v>0</v>
      </c>
      <c r="I4682" s="184">
        <f t="shared" si="293"/>
        <v>0</v>
      </c>
    </row>
    <row r="4683" spans="1:9" s="2" customFormat="1" x14ac:dyDescent="0.2">
      <c r="A4683" s="167" t="s">
        <v>1516</v>
      </c>
      <c r="B4683" s="238">
        <v>2573872657328</v>
      </c>
      <c r="C4683" s="238">
        <v>1193926708497.6299</v>
      </c>
      <c r="D4683" s="238">
        <v>299269766349.89008</v>
      </c>
      <c r="E4683" s="238">
        <v>294546101199.74005</v>
      </c>
      <c r="F4683" s="239">
        <f t="shared" si="294"/>
        <v>1379945948830.3701</v>
      </c>
      <c r="G4683" s="233">
        <f t="shared" si="295"/>
        <v>46.386393868338239</v>
      </c>
      <c r="H4683" s="233">
        <f t="shared" si="292"/>
        <v>11.627217278906461</v>
      </c>
      <c r="I4683" s="233">
        <f t="shared" si="293"/>
        <v>11.443693624902</v>
      </c>
    </row>
    <row r="4684" spans="1:9" s="2" customFormat="1" x14ac:dyDescent="0.2">
      <c r="A4684" s="167" t="s">
        <v>109</v>
      </c>
      <c r="B4684" s="238">
        <v>805690344000</v>
      </c>
      <c r="C4684" s="238">
        <v>263616570366.63</v>
      </c>
      <c r="D4684" s="238">
        <v>232130083044.01999</v>
      </c>
      <c r="E4684" s="238">
        <v>230880167146.06</v>
      </c>
      <c r="F4684" s="239">
        <f t="shared" si="294"/>
        <v>542073773633.37</v>
      </c>
      <c r="G4684" s="233">
        <f t="shared" si="295"/>
        <v>32.71934091425949</v>
      </c>
      <c r="H4684" s="233">
        <f t="shared" si="292"/>
        <v>28.811327425319121</v>
      </c>
      <c r="I4684" s="233">
        <f t="shared" si="293"/>
        <v>28.656191409693747</v>
      </c>
    </row>
    <row r="4685" spans="1:9" s="2" customFormat="1" x14ac:dyDescent="0.2">
      <c r="A4685" s="167" t="s">
        <v>28</v>
      </c>
      <c r="B4685" s="238">
        <v>598480958000</v>
      </c>
      <c r="C4685" s="238">
        <v>204230177422</v>
      </c>
      <c r="D4685" s="238">
        <v>204217181614.73999</v>
      </c>
      <c r="E4685" s="238">
        <v>204060510047.73999</v>
      </c>
      <c r="F4685" s="239">
        <f t="shared" si="294"/>
        <v>394250780578</v>
      </c>
      <c r="G4685" s="233">
        <f t="shared" si="295"/>
        <v>34.124757804240787</v>
      </c>
      <c r="H4685" s="233">
        <f t="shared" si="292"/>
        <v>34.122586338785396</v>
      </c>
      <c r="I4685" s="233">
        <f t="shared" si="293"/>
        <v>34.096408134632746</v>
      </c>
    </row>
    <row r="4686" spans="1:9" s="2" customFormat="1" x14ac:dyDescent="0.2">
      <c r="A4686" s="185" t="s">
        <v>110</v>
      </c>
      <c r="B4686" s="164">
        <v>314000048000</v>
      </c>
      <c r="C4686" s="164">
        <v>111958036227</v>
      </c>
      <c r="D4686" s="164">
        <v>111948522527.47</v>
      </c>
      <c r="E4686" s="164">
        <v>111859481171.47</v>
      </c>
      <c r="F4686" s="165">
        <f t="shared" si="294"/>
        <v>202042011773</v>
      </c>
      <c r="G4686" s="184">
        <f t="shared" si="295"/>
        <v>35.655420099489923</v>
      </c>
      <c r="H4686" s="184">
        <f t="shared" si="292"/>
        <v>35.652390259338432</v>
      </c>
      <c r="I4686" s="184">
        <f t="shared" si="293"/>
        <v>35.624033143928052</v>
      </c>
    </row>
    <row r="4687" spans="1:9" s="2" customFormat="1" x14ac:dyDescent="0.2">
      <c r="A4687" s="185" t="s">
        <v>111</v>
      </c>
      <c r="B4687" s="164">
        <v>125858295000</v>
      </c>
      <c r="C4687" s="164">
        <v>54505735252</v>
      </c>
      <c r="D4687" s="164">
        <v>54505735252</v>
      </c>
      <c r="E4687" s="164">
        <v>54505735252</v>
      </c>
      <c r="F4687" s="165">
        <f t="shared" si="294"/>
        <v>71352559748</v>
      </c>
      <c r="G4687" s="184">
        <f t="shared" si="295"/>
        <v>43.307225202756797</v>
      </c>
      <c r="H4687" s="184">
        <f t="shared" si="292"/>
        <v>43.307225202756797</v>
      </c>
      <c r="I4687" s="184">
        <f t="shared" si="293"/>
        <v>43.307225202756797</v>
      </c>
    </row>
    <row r="4688" spans="1:9" s="2" customFormat="1" x14ac:dyDescent="0.2">
      <c r="A4688" s="185" t="s">
        <v>112</v>
      </c>
      <c r="B4688" s="164">
        <v>101753384000</v>
      </c>
      <c r="C4688" s="164">
        <v>37766405943</v>
      </c>
      <c r="D4688" s="164">
        <v>37762923835.269997</v>
      </c>
      <c r="E4688" s="164">
        <v>37695293624.269997</v>
      </c>
      <c r="F4688" s="165">
        <f t="shared" si="294"/>
        <v>63986978057</v>
      </c>
      <c r="G4688" s="184">
        <f t="shared" si="295"/>
        <v>37.115626486682743</v>
      </c>
      <c r="H4688" s="184">
        <f t="shared" si="292"/>
        <v>37.112204381595795</v>
      </c>
      <c r="I4688" s="184">
        <f t="shared" si="293"/>
        <v>37.045739554244207</v>
      </c>
    </row>
    <row r="4689" spans="1:9" s="2" customFormat="1" x14ac:dyDescent="0.2">
      <c r="A4689" s="185" t="s">
        <v>217</v>
      </c>
      <c r="B4689" s="164">
        <v>56869231000</v>
      </c>
      <c r="C4689" s="164">
        <v>0</v>
      </c>
      <c r="D4689" s="164">
        <v>0</v>
      </c>
      <c r="E4689" s="164">
        <v>0</v>
      </c>
      <c r="F4689" s="165">
        <f t="shared" si="294"/>
        <v>56869231000</v>
      </c>
      <c r="G4689" s="184">
        <f t="shared" si="295"/>
        <v>0</v>
      </c>
      <c r="H4689" s="184">
        <f t="shared" si="292"/>
        <v>0</v>
      </c>
      <c r="I4689" s="184">
        <f t="shared" si="293"/>
        <v>0</v>
      </c>
    </row>
    <row r="4690" spans="1:9" s="2" customFormat="1" x14ac:dyDescent="0.2">
      <c r="A4690" s="167" t="s">
        <v>29</v>
      </c>
      <c r="B4690" s="238">
        <v>80518592000</v>
      </c>
      <c r="C4690" s="238">
        <v>52689759597.629997</v>
      </c>
      <c r="D4690" s="238">
        <v>25214636960.279999</v>
      </c>
      <c r="E4690" s="238">
        <v>24121392629.32</v>
      </c>
      <c r="F4690" s="239">
        <f t="shared" si="294"/>
        <v>27828832402.370003</v>
      </c>
      <c r="G4690" s="233">
        <f t="shared" si="295"/>
        <v>65.438004178749182</v>
      </c>
      <c r="H4690" s="233">
        <f t="shared" si="292"/>
        <v>31.315297913157746</v>
      </c>
      <c r="I4690" s="233">
        <f t="shared" si="293"/>
        <v>29.957544003402344</v>
      </c>
    </row>
    <row r="4691" spans="1:9" s="2" customFormat="1" x14ac:dyDescent="0.2">
      <c r="A4691" s="185" t="s">
        <v>113</v>
      </c>
      <c r="B4691" s="164">
        <v>80518592000</v>
      </c>
      <c r="C4691" s="164">
        <v>52689759597.629997</v>
      </c>
      <c r="D4691" s="164">
        <v>25214636960.279999</v>
      </c>
      <c r="E4691" s="164">
        <v>24121392629.32</v>
      </c>
      <c r="F4691" s="165">
        <f t="shared" si="294"/>
        <v>27828832402.370003</v>
      </c>
      <c r="G4691" s="184">
        <f t="shared" si="295"/>
        <v>65.438004178749182</v>
      </c>
      <c r="H4691" s="184">
        <f t="shared" si="292"/>
        <v>31.315297913157746</v>
      </c>
      <c r="I4691" s="184">
        <f t="shared" si="293"/>
        <v>29.957544003402344</v>
      </c>
    </row>
    <row r="4692" spans="1:9" s="2" customFormat="1" x14ac:dyDescent="0.2">
      <c r="A4692" s="167" t="s">
        <v>30</v>
      </c>
      <c r="B4692" s="238">
        <v>86959940000</v>
      </c>
      <c r="C4692" s="238">
        <v>4292921747</v>
      </c>
      <c r="D4692" s="238">
        <v>2468219704</v>
      </c>
      <c r="E4692" s="238">
        <v>2468219704</v>
      </c>
      <c r="F4692" s="239">
        <f t="shared" si="294"/>
        <v>82667018253</v>
      </c>
      <c r="G4692" s="233">
        <f t="shared" si="295"/>
        <v>4.9366659487115561</v>
      </c>
      <c r="H4692" s="233">
        <f t="shared" si="292"/>
        <v>2.8383410844119714</v>
      </c>
      <c r="I4692" s="233">
        <f t="shared" si="293"/>
        <v>2.8383410844119714</v>
      </c>
    </row>
    <row r="4693" spans="1:9" s="2" customFormat="1" x14ac:dyDescent="0.2">
      <c r="A4693" s="185" t="s">
        <v>115</v>
      </c>
      <c r="B4693" s="164">
        <v>73295737000</v>
      </c>
      <c r="C4693" s="164">
        <v>0</v>
      </c>
      <c r="D4693" s="164">
        <v>0</v>
      </c>
      <c r="E4693" s="164">
        <v>0</v>
      </c>
      <c r="F4693" s="165">
        <f t="shared" si="294"/>
        <v>73295737000</v>
      </c>
      <c r="G4693" s="184">
        <f t="shared" si="295"/>
        <v>0</v>
      </c>
      <c r="H4693" s="184">
        <f t="shared" si="292"/>
        <v>0</v>
      </c>
      <c r="I4693" s="184">
        <f t="shared" si="293"/>
        <v>0</v>
      </c>
    </row>
    <row r="4694" spans="1:9" s="2" customFormat="1" x14ac:dyDescent="0.2">
      <c r="A4694" s="185" t="s">
        <v>153</v>
      </c>
      <c r="B4694" s="164">
        <v>300000000</v>
      </c>
      <c r="C4694" s="164">
        <v>114847910</v>
      </c>
      <c r="D4694" s="164">
        <v>114847910</v>
      </c>
      <c r="E4694" s="164">
        <v>114847910</v>
      </c>
      <c r="F4694" s="165">
        <f t="shared" si="294"/>
        <v>185152090</v>
      </c>
      <c r="G4694" s="184">
        <f t="shared" si="295"/>
        <v>38.282636666666662</v>
      </c>
      <c r="H4694" s="184">
        <f t="shared" si="292"/>
        <v>38.282636666666662</v>
      </c>
      <c r="I4694" s="184">
        <f t="shared" si="293"/>
        <v>38.282636666666662</v>
      </c>
    </row>
    <row r="4695" spans="1:9" s="2" customFormat="1" x14ac:dyDescent="0.2">
      <c r="A4695" s="228" t="s">
        <v>118</v>
      </c>
      <c r="B4695" s="240">
        <v>2240197000</v>
      </c>
      <c r="C4695" s="240">
        <v>767721368</v>
      </c>
      <c r="D4695" s="240">
        <v>590393653</v>
      </c>
      <c r="E4695" s="240">
        <v>590393653</v>
      </c>
      <c r="F4695" s="241">
        <f t="shared" si="294"/>
        <v>1472475632</v>
      </c>
      <c r="G4695" s="191">
        <f t="shared" si="295"/>
        <v>34.270261410045634</v>
      </c>
      <c r="H4695" s="191">
        <f t="shared" si="292"/>
        <v>26.354541721107559</v>
      </c>
      <c r="I4695" s="191">
        <f t="shared" si="293"/>
        <v>26.354541721107559</v>
      </c>
    </row>
    <row r="4696" spans="1:9" s="2" customFormat="1" x14ac:dyDescent="0.2">
      <c r="A4696" s="228" t="s">
        <v>123</v>
      </c>
      <c r="B4696" s="240">
        <v>1124006000</v>
      </c>
      <c r="C4696" s="240">
        <v>1112558985</v>
      </c>
      <c r="D4696" s="240">
        <v>1037283789</v>
      </c>
      <c r="E4696" s="240">
        <v>1037283789</v>
      </c>
      <c r="F4696" s="241">
        <f t="shared" si="294"/>
        <v>11447015</v>
      </c>
      <c r="G4696" s="191">
        <f t="shared" si="295"/>
        <v>98.981587731738088</v>
      </c>
      <c r="H4696" s="191">
        <f t="shared" si="292"/>
        <v>92.284541986430682</v>
      </c>
      <c r="I4696" s="191">
        <f t="shared" si="293"/>
        <v>92.284541986430682</v>
      </c>
    </row>
    <row r="4697" spans="1:9" s="2" customFormat="1" x14ac:dyDescent="0.2">
      <c r="A4697" s="228" t="s">
        <v>124</v>
      </c>
      <c r="B4697" s="240">
        <v>10000000000</v>
      </c>
      <c r="C4697" s="240">
        <v>2297793484</v>
      </c>
      <c r="D4697" s="240">
        <v>725694352</v>
      </c>
      <c r="E4697" s="240">
        <v>725694352</v>
      </c>
      <c r="F4697" s="241">
        <f t="shared" si="294"/>
        <v>7702206516</v>
      </c>
      <c r="G4697" s="191">
        <f t="shared" si="295"/>
        <v>22.97793484</v>
      </c>
      <c r="H4697" s="191">
        <f t="shared" si="292"/>
        <v>7.2569435200000001</v>
      </c>
      <c r="I4697" s="191">
        <f t="shared" si="293"/>
        <v>7.2569435200000001</v>
      </c>
    </row>
    <row r="4698" spans="1:9" s="2" customFormat="1" x14ac:dyDescent="0.2">
      <c r="A4698" s="167" t="s">
        <v>31</v>
      </c>
      <c r="B4698" s="238">
        <v>34376481000</v>
      </c>
      <c r="C4698" s="238">
        <v>2400958681</v>
      </c>
      <c r="D4698" s="238">
        <v>227291846</v>
      </c>
      <c r="E4698" s="238">
        <v>227291846</v>
      </c>
      <c r="F4698" s="239">
        <f t="shared" si="294"/>
        <v>31975522319</v>
      </c>
      <c r="G4698" s="233">
        <f t="shared" si="295"/>
        <v>6.9843061626930343</v>
      </c>
      <c r="H4698" s="233">
        <f t="shared" si="292"/>
        <v>0.66118415669131458</v>
      </c>
      <c r="I4698" s="233">
        <f t="shared" si="293"/>
        <v>0.66118415669131458</v>
      </c>
    </row>
    <row r="4699" spans="1:9" s="2" customFormat="1" x14ac:dyDescent="0.2">
      <c r="A4699" s="185" t="s">
        <v>430</v>
      </c>
      <c r="B4699" s="164">
        <v>34376481000</v>
      </c>
      <c r="C4699" s="164">
        <v>2400958681</v>
      </c>
      <c r="D4699" s="164">
        <v>227291846</v>
      </c>
      <c r="E4699" s="164">
        <v>227291846</v>
      </c>
      <c r="F4699" s="165">
        <f t="shared" si="294"/>
        <v>31975522319</v>
      </c>
      <c r="G4699" s="184">
        <f t="shared" si="295"/>
        <v>6.9843061626930343</v>
      </c>
      <c r="H4699" s="184">
        <f t="shared" si="292"/>
        <v>0.66118415669131458</v>
      </c>
      <c r="I4699" s="184">
        <f t="shared" si="293"/>
        <v>0.66118415669131458</v>
      </c>
    </row>
    <row r="4700" spans="1:9" s="2" customFormat="1" x14ac:dyDescent="0.2">
      <c r="A4700" s="167" t="s">
        <v>127</v>
      </c>
      <c r="B4700" s="238">
        <v>5354373000</v>
      </c>
      <c r="C4700" s="238">
        <v>2752919</v>
      </c>
      <c r="D4700" s="238">
        <v>2752919</v>
      </c>
      <c r="E4700" s="238">
        <v>2752919</v>
      </c>
      <c r="F4700" s="239">
        <f t="shared" si="294"/>
        <v>5351620081</v>
      </c>
      <c r="G4700" s="233">
        <f t="shared" si="295"/>
        <v>5.1414404637106899E-2</v>
      </c>
      <c r="H4700" s="233">
        <f t="shared" si="292"/>
        <v>5.1414404637106899E-2</v>
      </c>
      <c r="I4700" s="233">
        <f t="shared" si="293"/>
        <v>5.1414404637106899E-2</v>
      </c>
    </row>
    <row r="4701" spans="1:9" s="2" customFormat="1" x14ac:dyDescent="0.2">
      <c r="A4701" s="185" t="s">
        <v>128</v>
      </c>
      <c r="B4701" s="164">
        <v>191985000</v>
      </c>
      <c r="C4701" s="164">
        <v>0</v>
      </c>
      <c r="D4701" s="164">
        <v>0</v>
      </c>
      <c r="E4701" s="164">
        <v>0</v>
      </c>
      <c r="F4701" s="165">
        <f t="shared" si="294"/>
        <v>191985000</v>
      </c>
      <c r="G4701" s="184">
        <f t="shared" si="295"/>
        <v>0</v>
      </c>
      <c r="H4701" s="184">
        <f t="shared" si="292"/>
        <v>0</v>
      </c>
      <c r="I4701" s="184">
        <f t="shared" si="293"/>
        <v>0</v>
      </c>
    </row>
    <row r="4702" spans="1:9" s="2" customFormat="1" x14ac:dyDescent="0.2">
      <c r="A4702" s="228" t="s">
        <v>130</v>
      </c>
      <c r="B4702" s="240">
        <v>4564109000</v>
      </c>
      <c r="C4702" s="240">
        <v>0</v>
      </c>
      <c r="D4702" s="240">
        <v>0</v>
      </c>
      <c r="E4702" s="240">
        <v>0</v>
      </c>
      <c r="F4702" s="241">
        <f t="shared" si="294"/>
        <v>4564109000</v>
      </c>
      <c r="G4702" s="191">
        <f t="shared" si="295"/>
        <v>0</v>
      </c>
      <c r="H4702" s="191">
        <f t="shared" si="292"/>
        <v>0</v>
      </c>
      <c r="I4702" s="191">
        <f t="shared" si="293"/>
        <v>0</v>
      </c>
    </row>
    <row r="4703" spans="1:9" s="2" customFormat="1" x14ac:dyDescent="0.2">
      <c r="A4703" s="185" t="s">
        <v>189</v>
      </c>
      <c r="B4703" s="164">
        <v>590466000</v>
      </c>
      <c r="C4703" s="164">
        <v>2752919</v>
      </c>
      <c r="D4703" s="164">
        <v>2752919</v>
      </c>
      <c r="E4703" s="164">
        <v>2752919</v>
      </c>
      <c r="F4703" s="165">
        <f t="shared" si="294"/>
        <v>587713081</v>
      </c>
      <c r="G4703" s="184">
        <f t="shared" si="295"/>
        <v>0.46622819942215132</v>
      </c>
      <c r="H4703" s="184">
        <f t="shared" si="292"/>
        <v>0.46622819942215132</v>
      </c>
      <c r="I4703" s="184">
        <f t="shared" si="293"/>
        <v>0.46622819942215132</v>
      </c>
    </row>
    <row r="4704" spans="1:9" s="2" customFormat="1" x14ac:dyDescent="0.2">
      <c r="A4704" s="228" t="s">
        <v>1517</v>
      </c>
      <c r="B4704" s="240">
        <v>7813000</v>
      </c>
      <c r="C4704" s="240">
        <v>0</v>
      </c>
      <c r="D4704" s="240">
        <v>0</v>
      </c>
      <c r="E4704" s="240">
        <v>0</v>
      </c>
      <c r="F4704" s="241">
        <f t="shared" si="294"/>
        <v>7813000</v>
      </c>
      <c r="G4704" s="191">
        <f t="shared" si="295"/>
        <v>0</v>
      </c>
      <c r="H4704" s="191">
        <f t="shared" si="292"/>
        <v>0</v>
      </c>
      <c r="I4704" s="191">
        <f t="shared" si="293"/>
        <v>0</v>
      </c>
    </row>
    <row r="4705" spans="1:9" s="2" customFormat="1" x14ac:dyDescent="0.2">
      <c r="A4705" s="167" t="s">
        <v>131</v>
      </c>
      <c r="B4705" s="238">
        <v>1768182313328</v>
      </c>
      <c r="C4705" s="238">
        <v>930310138131</v>
      </c>
      <c r="D4705" s="238">
        <v>67139683305.87001</v>
      </c>
      <c r="E4705" s="238">
        <v>63665934053.680008</v>
      </c>
      <c r="F4705" s="239">
        <f t="shared" si="294"/>
        <v>837872175197</v>
      </c>
      <c r="G4705" s="233">
        <f t="shared" si="295"/>
        <v>52.613926240445672</v>
      </c>
      <c r="H4705" s="233">
        <f t="shared" si="292"/>
        <v>3.7971018485928898</v>
      </c>
      <c r="I4705" s="233">
        <f t="shared" si="293"/>
        <v>3.6006430770054818</v>
      </c>
    </row>
    <row r="4706" spans="1:9" s="2" customFormat="1" x14ac:dyDescent="0.2">
      <c r="A4706" s="167" t="s">
        <v>1659</v>
      </c>
      <c r="B4706" s="238">
        <v>1768182313328</v>
      </c>
      <c r="C4706" s="238">
        <v>930310138131</v>
      </c>
      <c r="D4706" s="238">
        <v>67139683305.87001</v>
      </c>
      <c r="E4706" s="238">
        <v>63665934053.680008</v>
      </c>
      <c r="F4706" s="239">
        <f t="shared" si="294"/>
        <v>837872175197</v>
      </c>
      <c r="G4706" s="233">
        <f t="shared" si="295"/>
        <v>52.613926240445672</v>
      </c>
      <c r="H4706" s="233">
        <f t="shared" si="292"/>
        <v>3.7971018485928898</v>
      </c>
      <c r="I4706" s="233">
        <f t="shared" si="293"/>
        <v>3.6006430770054818</v>
      </c>
    </row>
    <row r="4707" spans="1:9" s="2" customFormat="1" x14ac:dyDescent="0.2">
      <c r="A4707" s="185" t="s">
        <v>1518</v>
      </c>
      <c r="B4707" s="164">
        <v>109675541405</v>
      </c>
      <c r="C4707" s="164">
        <v>39327783221</v>
      </c>
      <c r="D4707" s="164">
        <v>5377704374.7299995</v>
      </c>
      <c r="E4707" s="164">
        <v>5377704374.7299995</v>
      </c>
      <c r="F4707" s="165">
        <f t="shared" si="294"/>
        <v>70347758184</v>
      </c>
      <c r="G4707" s="184">
        <f t="shared" si="295"/>
        <v>35.858298684639166</v>
      </c>
      <c r="H4707" s="184">
        <f t="shared" si="292"/>
        <v>4.9032850039661033</v>
      </c>
      <c r="I4707" s="184">
        <f t="shared" si="293"/>
        <v>4.9032850039661033</v>
      </c>
    </row>
    <row r="4708" spans="1:9" s="2" customFormat="1" x14ac:dyDescent="0.2">
      <c r="A4708" s="228" t="s">
        <v>1519</v>
      </c>
      <c r="B4708" s="240">
        <v>10546064798</v>
      </c>
      <c r="C4708" s="240">
        <v>4793360530</v>
      </c>
      <c r="D4708" s="240">
        <v>535811788.33999997</v>
      </c>
      <c r="E4708" s="240">
        <v>528011788.33999997</v>
      </c>
      <c r="F4708" s="241">
        <f t="shared" si="294"/>
        <v>5752704268</v>
      </c>
      <c r="G4708" s="191">
        <f t="shared" si="295"/>
        <v>45.451650656546626</v>
      </c>
      <c r="H4708" s="191">
        <f t="shared" si="292"/>
        <v>5.0806798422252584</v>
      </c>
      <c r="I4708" s="191">
        <f t="shared" si="293"/>
        <v>5.0067186050301373</v>
      </c>
    </row>
    <row r="4709" spans="1:9" s="2" customFormat="1" x14ac:dyDescent="0.2">
      <c r="A4709" s="185" t="s">
        <v>1520</v>
      </c>
      <c r="B4709" s="164">
        <v>19219858103</v>
      </c>
      <c r="C4709" s="164">
        <v>14933532925</v>
      </c>
      <c r="D4709" s="164">
        <v>148355828</v>
      </c>
      <c r="E4709" s="164">
        <v>148355828</v>
      </c>
      <c r="F4709" s="165">
        <f t="shared" si="294"/>
        <v>4286325178</v>
      </c>
      <c r="G4709" s="184">
        <f t="shared" si="295"/>
        <v>77.698455654410097</v>
      </c>
      <c r="H4709" s="184">
        <f t="shared" si="292"/>
        <v>0.7718882585134349</v>
      </c>
      <c r="I4709" s="184">
        <f t="shared" si="293"/>
        <v>0.7718882585134349</v>
      </c>
    </row>
    <row r="4710" spans="1:9" s="2" customFormat="1" x14ac:dyDescent="0.2">
      <c r="A4710" s="228" t="s">
        <v>1521</v>
      </c>
      <c r="B4710" s="240">
        <v>60793908445</v>
      </c>
      <c r="C4710" s="240">
        <v>1961627322</v>
      </c>
      <c r="D4710" s="240">
        <v>436359395.17000002</v>
      </c>
      <c r="E4710" s="240">
        <v>298160499.17000002</v>
      </c>
      <c r="F4710" s="241">
        <f t="shared" si="294"/>
        <v>58832281123</v>
      </c>
      <c r="G4710" s="191">
        <f t="shared" si="295"/>
        <v>3.2266840086037174</v>
      </c>
      <c r="H4710" s="191">
        <f t="shared" si="292"/>
        <v>0.71776828687494665</v>
      </c>
      <c r="I4710" s="191">
        <f t="shared" si="293"/>
        <v>0.4904446955236389</v>
      </c>
    </row>
    <row r="4711" spans="1:9" s="2" customFormat="1" x14ac:dyDescent="0.2">
      <c r="A4711" s="228" t="s">
        <v>1522</v>
      </c>
      <c r="B4711" s="240">
        <v>9521423658</v>
      </c>
      <c r="C4711" s="240">
        <v>518634821</v>
      </c>
      <c r="D4711" s="240">
        <v>205034227.83000001</v>
      </c>
      <c r="E4711" s="240">
        <v>205034227.83000001</v>
      </c>
      <c r="F4711" s="241">
        <f t="shared" si="294"/>
        <v>9002788837</v>
      </c>
      <c r="G4711" s="191">
        <f t="shared" si="295"/>
        <v>5.4470301882244003</v>
      </c>
      <c r="H4711" s="191">
        <f t="shared" si="292"/>
        <v>2.1533988528882242</v>
      </c>
      <c r="I4711" s="191">
        <f t="shared" si="293"/>
        <v>2.1533988528882242</v>
      </c>
    </row>
    <row r="4712" spans="1:9" s="2" customFormat="1" x14ac:dyDescent="0.2">
      <c r="A4712" s="185" t="s">
        <v>1523</v>
      </c>
      <c r="B4712" s="164">
        <v>4984823786</v>
      </c>
      <c r="C4712" s="164">
        <v>3443469231</v>
      </c>
      <c r="D4712" s="164">
        <v>845256623.92999995</v>
      </c>
      <c r="E4712" s="164">
        <v>738470324.92999995</v>
      </c>
      <c r="F4712" s="165">
        <f t="shared" si="294"/>
        <v>1541354555</v>
      </c>
      <c r="G4712" s="184">
        <f t="shared" si="295"/>
        <v>69.079056328351413</v>
      </c>
      <c r="H4712" s="184">
        <f t="shared" si="292"/>
        <v>16.95659987628698</v>
      </c>
      <c r="I4712" s="184">
        <f t="shared" si="293"/>
        <v>14.814371713680471</v>
      </c>
    </row>
    <row r="4713" spans="1:9" s="2" customFormat="1" x14ac:dyDescent="0.2">
      <c r="A4713" s="185" t="s">
        <v>1524</v>
      </c>
      <c r="B4713" s="164">
        <v>26380848742</v>
      </c>
      <c r="C4713" s="164">
        <v>12871939651</v>
      </c>
      <c r="D4713" s="164">
        <v>1664351607.1700001</v>
      </c>
      <c r="E4713" s="164">
        <v>1455364940.1700001</v>
      </c>
      <c r="F4713" s="165">
        <f t="shared" si="294"/>
        <v>13508909091</v>
      </c>
      <c r="G4713" s="184">
        <f t="shared" si="295"/>
        <v>48.792742708490074</v>
      </c>
      <c r="H4713" s="184">
        <f t="shared" si="292"/>
        <v>6.3089388193953209</v>
      </c>
      <c r="I4713" s="184">
        <f t="shared" si="293"/>
        <v>5.5167479803368344</v>
      </c>
    </row>
    <row r="4714" spans="1:9" s="2" customFormat="1" x14ac:dyDescent="0.2">
      <c r="A4714" s="228" t="s">
        <v>1525</v>
      </c>
      <c r="B4714" s="240">
        <v>7587740869</v>
      </c>
      <c r="C4714" s="240">
        <v>2854079317</v>
      </c>
      <c r="D4714" s="240">
        <v>693053896.66999996</v>
      </c>
      <c r="E4714" s="240">
        <v>600975326.66999996</v>
      </c>
      <c r="F4714" s="241">
        <f t="shared" si="294"/>
        <v>4733661552</v>
      </c>
      <c r="G4714" s="191">
        <f t="shared" si="295"/>
        <v>37.614348806512993</v>
      </c>
      <c r="H4714" s="191">
        <f t="shared" si="292"/>
        <v>9.1338635390343601</v>
      </c>
      <c r="I4714" s="191">
        <f t="shared" si="293"/>
        <v>7.9203459507335996</v>
      </c>
    </row>
    <row r="4715" spans="1:9" s="2" customFormat="1" x14ac:dyDescent="0.2">
      <c r="A4715" s="228" t="s">
        <v>1526</v>
      </c>
      <c r="B4715" s="240">
        <v>85127684785</v>
      </c>
      <c r="C4715" s="240">
        <v>27006800291</v>
      </c>
      <c r="D4715" s="240">
        <v>3307421562.3400002</v>
      </c>
      <c r="E4715" s="240">
        <v>3032778047.3400002</v>
      </c>
      <c r="F4715" s="241">
        <f t="shared" si="294"/>
        <v>58120884494</v>
      </c>
      <c r="G4715" s="191">
        <f t="shared" si="295"/>
        <v>31.725049681791369</v>
      </c>
      <c r="H4715" s="191">
        <f t="shared" si="292"/>
        <v>3.885247872878586</v>
      </c>
      <c r="I4715" s="191">
        <f t="shared" si="293"/>
        <v>3.5626224946674383</v>
      </c>
    </row>
    <row r="4716" spans="1:9" s="2" customFormat="1" x14ac:dyDescent="0.2">
      <c r="A4716" s="185" t="s">
        <v>1527</v>
      </c>
      <c r="B4716" s="164">
        <v>74896347570</v>
      </c>
      <c r="C4716" s="164">
        <v>7554389064</v>
      </c>
      <c r="D4716" s="164">
        <v>1410956015</v>
      </c>
      <c r="E4716" s="164">
        <v>1206284552</v>
      </c>
      <c r="F4716" s="165">
        <f t="shared" si="294"/>
        <v>67341958506</v>
      </c>
      <c r="G4716" s="184">
        <f t="shared" si="295"/>
        <v>10.086458564537448</v>
      </c>
      <c r="H4716" s="184">
        <f t="shared" si="292"/>
        <v>1.8838782674699659</v>
      </c>
      <c r="I4716" s="184">
        <f t="shared" si="293"/>
        <v>1.6106053113906207</v>
      </c>
    </row>
    <row r="4717" spans="1:9" s="2" customFormat="1" x14ac:dyDescent="0.2">
      <c r="A4717" s="185" t="s">
        <v>1528</v>
      </c>
      <c r="B4717" s="164">
        <v>18096239397</v>
      </c>
      <c r="C4717" s="164">
        <v>2845973829</v>
      </c>
      <c r="D4717" s="164">
        <v>702835895.83000004</v>
      </c>
      <c r="E4717" s="164">
        <v>549776632</v>
      </c>
      <c r="F4717" s="165">
        <f t="shared" si="294"/>
        <v>15250265568</v>
      </c>
      <c r="G4717" s="184">
        <f t="shared" si="295"/>
        <v>15.726879859203269</v>
      </c>
      <c r="H4717" s="184">
        <f t="shared" si="292"/>
        <v>3.8838781937561921</v>
      </c>
      <c r="I4717" s="184">
        <f t="shared" si="293"/>
        <v>3.0380711701412513</v>
      </c>
    </row>
    <row r="4718" spans="1:9" s="2" customFormat="1" x14ac:dyDescent="0.2">
      <c r="A4718" s="185" t="s">
        <v>1529</v>
      </c>
      <c r="B4718" s="164">
        <v>26469472171</v>
      </c>
      <c r="C4718" s="164">
        <v>1602705787</v>
      </c>
      <c r="D4718" s="164">
        <v>347132568.17000002</v>
      </c>
      <c r="E4718" s="164">
        <v>234042539.16999999</v>
      </c>
      <c r="F4718" s="165">
        <f t="shared" si="294"/>
        <v>24866766384</v>
      </c>
      <c r="G4718" s="184">
        <f t="shared" si="295"/>
        <v>6.0549215966456913</v>
      </c>
      <c r="H4718" s="184">
        <f t="shared" si="292"/>
        <v>1.3114449956819276</v>
      </c>
      <c r="I4718" s="184">
        <f t="shared" si="293"/>
        <v>0.88419798346571266</v>
      </c>
    </row>
    <row r="4719" spans="1:9" s="2" customFormat="1" x14ac:dyDescent="0.2">
      <c r="A4719" s="185" t="s">
        <v>1530</v>
      </c>
      <c r="B4719" s="164">
        <v>44520107880</v>
      </c>
      <c r="C4719" s="164">
        <v>26321262921.779999</v>
      </c>
      <c r="D4719" s="164">
        <v>1629503381.5799999</v>
      </c>
      <c r="E4719" s="164">
        <v>1629503381.5799999</v>
      </c>
      <c r="F4719" s="165">
        <f t="shared" si="294"/>
        <v>18198844958.220001</v>
      </c>
      <c r="G4719" s="184">
        <f t="shared" si="295"/>
        <v>59.122190343129056</v>
      </c>
      <c r="H4719" s="184">
        <f t="shared" si="292"/>
        <v>3.6601514667758255</v>
      </c>
      <c r="I4719" s="184">
        <f t="shared" si="293"/>
        <v>3.6601514667758255</v>
      </c>
    </row>
    <row r="4720" spans="1:9" s="2" customFormat="1" x14ac:dyDescent="0.2">
      <c r="A4720" s="185" t="s">
        <v>1531</v>
      </c>
      <c r="B4720" s="164">
        <v>5000000000</v>
      </c>
      <c r="C4720" s="164">
        <v>4816096667</v>
      </c>
      <c r="D4720" s="164">
        <v>270077503</v>
      </c>
      <c r="E4720" s="164">
        <v>270077503</v>
      </c>
      <c r="F4720" s="165">
        <f t="shared" si="294"/>
        <v>183903333</v>
      </c>
      <c r="G4720" s="184">
        <f t="shared" si="295"/>
        <v>96.321933340000001</v>
      </c>
      <c r="H4720" s="184">
        <f t="shared" si="292"/>
        <v>5.4015500599999999</v>
      </c>
      <c r="I4720" s="184">
        <f t="shared" si="293"/>
        <v>5.4015500599999999</v>
      </c>
    </row>
    <row r="4721" spans="1:9" s="2" customFormat="1" x14ac:dyDescent="0.2">
      <c r="A4721" s="185" t="s">
        <v>1532</v>
      </c>
      <c r="B4721" s="164">
        <v>17335375401</v>
      </c>
      <c r="C4721" s="164">
        <v>10014368675</v>
      </c>
      <c r="D4721" s="164">
        <v>1537440855.1500001</v>
      </c>
      <c r="E4721" s="164">
        <v>1278707074.1500001</v>
      </c>
      <c r="F4721" s="165">
        <f t="shared" si="294"/>
        <v>7321006726</v>
      </c>
      <c r="G4721" s="184">
        <f t="shared" si="295"/>
        <v>57.768398107042529</v>
      </c>
      <c r="H4721" s="184">
        <f t="shared" si="292"/>
        <v>8.8688062391848295</v>
      </c>
      <c r="I4721" s="184">
        <f t="shared" si="293"/>
        <v>7.3762871848522957</v>
      </c>
    </row>
    <row r="4722" spans="1:9" s="2" customFormat="1" x14ac:dyDescent="0.2">
      <c r="A4722" s="185" t="s">
        <v>1533</v>
      </c>
      <c r="B4722" s="164">
        <v>28886108667</v>
      </c>
      <c r="C4722" s="164">
        <v>19883362888</v>
      </c>
      <c r="D4722" s="164">
        <v>176009389.83000001</v>
      </c>
      <c r="E4722" s="164">
        <v>101216085.83</v>
      </c>
      <c r="F4722" s="165">
        <f t="shared" si="294"/>
        <v>9002745779</v>
      </c>
      <c r="G4722" s="184">
        <f t="shared" si="295"/>
        <v>68.833649825305486</v>
      </c>
      <c r="H4722" s="184">
        <f t="shared" si="292"/>
        <v>0.60932191268488933</v>
      </c>
      <c r="I4722" s="184">
        <f t="shared" si="293"/>
        <v>0.35039709570029776</v>
      </c>
    </row>
    <row r="4723" spans="1:9" s="2" customFormat="1" x14ac:dyDescent="0.2">
      <c r="A4723" s="185" t="s">
        <v>1534</v>
      </c>
      <c r="B4723" s="164">
        <v>16679450932</v>
      </c>
      <c r="C4723" s="164">
        <v>2447799942</v>
      </c>
      <c r="D4723" s="164">
        <v>408398539.82999998</v>
      </c>
      <c r="E4723" s="164">
        <v>298551823.82999998</v>
      </c>
      <c r="F4723" s="165">
        <f t="shared" si="294"/>
        <v>14231650990</v>
      </c>
      <c r="G4723" s="184">
        <f t="shared" si="295"/>
        <v>14.675542690100347</v>
      </c>
      <c r="H4723" s="184">
        <f t="shared" si="292"/>
        <v>2.448513092517187</v>
      </c>
      <c r="I4723" s="184">
        <f t="shared" si="293"/>
        <v>1.789937960470988</v>
      </c>
    </row>
    <row r="4724" spans="1:9" s="2" customFormat="1" x14ac:dyDescent="0.2">
      <c r="A4724" s="185" t="s">
        <v>1535</v>
      </c>
      <c r="B4724" s="164">
        <v>70747924946</v>
      </c>
      <c r="C4724" s="164">
        <v>15052063470</v>
      </c>
      <c r="D4724" s="164">
        <v>2536692112.1700001</v>
      </c>
      <c r="E4724" s="164">
        <v>2201783932.1700001</v>
      </c>
      <c r="F4724" s="165">
        <f t="shared" si="294"/>
        <v>55695861476</v>
      </c>
      <c r="G4724" s="184">
        <f t="shared" si="295"/>
        <v>21.275625372035769</v>
      </c>
      <c r="H4724" s="184">
        <f t="shared" si="292"/>
        <v>3.5855357087945539</v>
      </c>
      <c r="I4724" s="184">
        <f t="shared" si="293"/>
        <v>3.1121533724848649</v>
      </c>
    </row>
    <row r="4725" spans="1:9" s="2" customFormat="1" x14ac:dyDescent="0.2">
      <c r="A4725" s="185" t="s">
        <v>1536</v>
      </c>
      <c r="B4725" s="164">
        <v>106545530180</v>
      </c>
      <c r="C4725" s="164">
        <v>57674231763</v>
      </c>
      <c r="D4725" s="164">
        <v>2640821688.1700001</v>
      </c>
      <c r="E4725" s="164">
        <v>2628571938.1700001</v>
      </c>
      <c r="F4725" s="165">
        <f t="shared" si="294"/>
        <v>48871298417</v>
      </c>
      <c r="G4725" s="184">
        <f t="shared" si="295"/>
        <v>54.131066470422631</v>
      </c>
      <c r="H4725" s="184">
        <f t="shared" si="292"/>
        <v>2.4785851491926003</v>
      </c>
      <c r="I4725" s="184">
        <f t="shared" si="293"/>
        <v>2.4670879517228377</v>
      </c>
    </row>
    <row r="4726" spans="1:9" s="2" customFormat="1" x14ac:dyDescent="0.2">
      <c r="A4726" s="185" t="s">
        <v>1537</v>
      </c>
      <c r="B4726" s="164">
        <v>34789633209</v>
      </c>
      <c r="C4726" s="164">
        <v>20138468538</v>
      </c>
      <c r="D4726" s="164">
        <v>2255549124.1399999</v>
      </c>
      <c r="E4726" s="164">
        <v>2143892964.1400001</v>
      </c>
      <c r="F4726" s="165">
        <f t="shared" si="294"/>
        <v>14651164671</v>
      </c>
      <c r="G4726" s="184">
        <f t="shared" si="295"/>
        <v>57.886406611467876</v>
      </c>
      <c r="H4726" s="184">
        <f t="shared" si="292"/>
        <v>6.4833943795546949</v>
      </c>
      <c r="I4726" s="184">
        <f t="shared" si="293"/>
        <v>6.162447736256615</v>
      </c>
    </row>
    <row r="4727" spans="1:9" s="2" customFormat="1" x14ac:dyDescent="0.2">
      <c r="A4727" s="185" t="s">
        <v>1538</v>
      </c>
      <c r="B4727" s="164">
        <v>21647080336</v>
      </c>
      <c r="C4727" s="164">
        <v>10324764725</v>
      </c>
      <c r="D4727" s="164">
        <v>1389496474.6700001</v>
      </c>
      <c r="E4727" s="164">
        <v>1389496474.6700001</v>
      </c>
      <c r="F4727" s="165">
        <f t="shared" si="294"/>
        <v>11322315611</v>
      </c>
      <c r="G4727" s="184">
        <f t="shared" si="295"/>
        <v>47.695876602026019</v>
      </c>
      <c r="H4727" s="184">
        <f t="shared" si="292"/>
        <v>6.4188632051187495</v>
      </c>
      <c r="I4727" s="184">
        <f t="shared" si="293"/>
        <v>6.4188632051187495</v>
      </c>
    </row>
    <row r="4728" spans="1:9" s="2" customFormat="1" x14ac:dyDescent="0.2">
      <c r="A4728" s="185" t="s">
        <v>1539</v>
      </c>
      <c r="B4728" s="164">
        <v>137661905788</v>
      </c>
      <c r="C4728" s="164">
        <v>112377954904.22</v>
      </c>
      <c r="D4728" s="164">
        <v>7063843530.8699999</v>
      </c>
      <c r="E4728" s="164">
        <v>7049323375.8699999</v>
      </c>
      <c r="F4728" s="165">
        <f t="shared" si="294"/>
        <v>25283950883.779999</v>
      </c>
      <c r="G4728" s="184">
        <f t="shared" si="295"/>
        <v>81.63329881345868</v>
      </c>
      <c r="H4728" s="184">
        <f t="shared" si="292"/>
        <v>5.1312986627893649</v>
      </c>
      <c r="I4728" s="184">
        <f t="shared" si="293"/>
        <v>5.1207509699349885</v>
      </c>
    </row>
    <row r="4729" spans="1:9" s="2" customFormat="1" x14ac:dyDescent="0.2">
      <c r="A4729" s="185" t="s">
        <v>1540</v>
      </c>
      <c r="B4729" s="164">
        <v>60868127309</v>
      </c>
      <c r="C4729" s="164">
        <v>40856123868</v>
      </c>
      <c r="D4729" s="164">
        <v>2094859558.6700001</v>
      </c>
      <c r="E4729" s="164">
        <v>1777888809.6700001</v>
      </c>
      <c r="F4729" s="165">
        <f t="shared" si="294"/>
        <v>20012003441</v>
      </c>
      <c r="G4729" s="184">
        <f t="shared" si="295"/>
        <v>67.122360542804131</v>
      </c>
      <c r="H4729" s="184">
        <f t="shared" si="292"/>
        <v>3.4416362902629545</v>
      </c>
      <c r="I4729" s="184">
        <f t="shared" si="293"/>
        <v>2.9208863296293992</v>
      </c>
    </row>
    <row r="4730" spans="1:9" s="2" customFormat="1" x14ac:dyDescent="0.2">
      <c r="A4730" s="185" t="s">
        <v>1541</v>
      </c>
      <c r="B4730" s="164">
        <v>99388545070</v>
      </c>
      <c r="C4730" s="164">
        <v>8104734440</v>
      </c>
      <c r="D4730" s="164">
        <v>1229588098.51</v>
      </c>
      <c r="E4730" s="164">
        <v>1035034591.51</v>
      </c>
      <c r="F4730" s="165">
        <f t="shared" si="294"/>
        <v>91283810630</v>
      </c>
      <c r="G4730" s="184">
        <f t="shared" si="295"/>
        <v>8.1545961199973114</v>
      </c>
      <c r="H4730" s="184">
        <f t="shared" si="292"/>
        <v>1.23715272986841</v>
      </c>
      <c r="I4730" s="184">
        <f t="shared" si="293"/>
        <v>1.0414022971973464</v>
      </c>
    </row>
    <row r="4731" spans="1:9" s="2" customFormat="1" x14ac:dyDescent="0.2">
      <c r="A4731" s="185" t="s">
        <v>1542</v>
      </c>
      <c r="B4731" s="164">
        <v>74321645432</v>
      </c>
      <c r="C4731" s="164">
        <v>12570050655</v>
      </c>
      <c r="D4731" s="164">
        <v>817111019.65999997</v>
      </c>
      <c r="E4731" s="164">
        <v>817111019.65999997</v>
      </c>
      <c r="F4731" s="165">
        <f t="shared" si="294"/>
        <v>61751594777</v>
      </c>
      <c r="G4731" s="184">
        <f t="shared" si="295"/>
        <v>16.913041391825573</v>
      </c>
      <c r="H4731" s="184">
        <f t="shared" si="292"/>
        <v>1.0994253624371235</v>
      </c>
      <c r="I4731" s="184">
        <f t="shared" si="293"/>
        <v>1.0994253624371235</v>
      </c>
    </row>
    <row r="4732" spans="1:9" s="2" customFormat="1" x14ac:dyDescent="0.2">
      <c r="A4732" s="185" t="s">
        <v>1543</v>
      </c>
      <c r="B4732" s="164">
        <v>264294036333</v>
      </c>
      <c r="C4732" s="164">
        <v>211080904150</v>
      </c>
      <c r="D4732" s="164">
        <v>11443974582.860001</v>
      </c>
      <c r="E4732" s="164">
        <v>11272461483.5</v>
      </c>
      <c r="F4732" s="165">
        <f t="shared" si="294"/>
        <v>53213132183</v>
      </c>
      <c r="G4732" s="184">
        <f t="shared" si="295"/>
        <v>79.865935334252654</v>
      </c>
      <c r="H4732" s="184">
        <f t="shared" si="292"/>
        <v>4.3300161977325304</v>
      </c>
      <c r="I4732" s="184">
        <f t="shared" si="293"/>
        <v>4.2651213927873677</v>
      </c>
    </row>
    <row r="4733" spans="1:9" s="2" customFormat="1" x14ac:dyDescent="0.2">
      <c r="A4733" s="185" t="s">
        <v>1544</v>
      </c>
      <c r="B4733" s="164">
        <v>19006838934</v>
      </c>
      <c r="C4733" s="164">
        <v>13412233782</v>
      </c>
      <c r="D4733" s="164">
        <v>4230518019</v>
      </c>
      <c r="E4733" s="164">
        <v>4201813691</v>
      </c>
      <c r="F4733" s="165">
        <f t="shared" si="294"/>
        <v>5594605152</v>
      </c>
      <c r="G4733" s="184">
        <f t="shared" si="295"/>
        <v>70.565304565230974</v>
      </c>
      <c r="H4733" s="184">
        <f t="shared" si="292"/>
        <v>22.257872725129076</v>
      </c>
      <c r="I4733" s="184">
        <f t="shared" si="293"/>
        <v>22.106851673708196</v>
      </c>
    </row>
    <row r="4734" spans="1:9" s="2" customFormat="1" x14ac:dyDescent="0.2">
      <c r="A4734" s="185" t="s">
        <v>1545</v>
      </c>
      <c r="B4734" s="164">
        <v>78876456789</v>
      </c>
      <c r="C4734" s="164">
        <v>67985576940</v>
      </c>
      <c r="D4734" s="164">
        <v>1924688897</v>
      </c>
      <c r="E4734" s="164">
        <v>1924688897</v>
      </c>
      <c r="F4734" s="165">
        <f t="shared" si="294"/>
        <v>10890879849</v>
      </c>
      <c r="G4734" s="184">
        <f t="shared" si="295"/>
        <v>86.192483419819609</v>
      </c>
      <c r="H4734" s="184">
        <f t="shared" si="292"/>
        <v>2.4401310294004159</v>
      </c>
      <c r="I4734" s="184">
        <f t="shared" si="293"/>
        <v>2.4401310294004159</v>
      </c>
    </row>
    <row r="4735" spans="1:9" s="2" customFormat="1" x14ac:dyDescent="0.2">
      <c r="A4735" s="185" t="s">
        <v>1546</v>
      </c>
      <c r="B4735" s="164">
        <v>104968730120</v>
      </c>
      <c r="C4735" s="164">
        <v>104718474976</v>
      </c>
      <c r="D4735" s="164">
        <v>202852636</v>
      </c>
      <c r="E4735" s="164">
        <v>202852636</v>
      </c>
      <c r="F4735" s="165">
        <f t="shared" si="294"/>
        <v>250255144</v>
      </c>
      <c r="G4735" s="184">
        <f t="shared" si="295"/>
        <v>99.761590767351464</v>
      </c>
      <c r="H4735" s="184">
        <f t="shared" si="292"/>
        <v>0.19325053829659494</v>
      </c>
      <c r="I4735" s="184">
        <f t="shared" si="293"/>
        <v>0.19325053829659494</v>
      </c>
    </row>
    <row r="4736" spans="1:9" s="2" customFormat="1" x14ac:dyDescent="0.2">
      <c r="A4736" s="185" t="s">
        <v>1547</v>
      </c>
      <c r="B4736" s="164">
        <v>18092386173</v>
      </c>
      <c r="C4736" s="164">
        <v>17861088729</v>
      </c>
      <c r="D4736" s="164">
        <v>245589523</v>
      </c>
      <c r="E4736" s="164">
        <v>243042168</v>
      </c>
      <c r="F4736" s="165">
        <f t="shared" si="294"/>
        <v>231297444</v>
      </c>
      <c r="G4736" s="184">
        <f t="shared" si="295"/>
        <v>98.721575795540033</v>
      </c>
      <c r="H4736" s="184">
        <f t="shared" si="292"/>
        <v>1.3574191964048565</v>
      </c>
      <c r="I4736" s="184">
        <f t="shared" si="293"/>
        <v>1.3433394891974042</v>
      </c>
    </row>
    <row r="4737" spans="1:9" s="2" customFormat="1" x14ac:dyDescent="0.2">
      <c r="A4737" s="185" t="s">
        <v>1548</v>
      </c>
      <c r="B4737" s="164">
        <v>23682476100</v>
      </c>
      <c r="C4737" s="164">
        <v>9129351871</v>
      </c>
      <c r="D4737" s="164">
        <v>1850259276</v>
      </c>
      <c r="E4737" s="164">
        <v>1821499273</v>
      </c>
      <c r="F4737" s="165">
        <f t="shared" si="294"/>
        <v>14553124229</v>
      </c>
      <c r="G4737" s="184">
        <f t="shared" si="295"/>
        <v>38.548975337084791</v>
      </c>
      <c r="H4737" s="184">
        <f t="shared" si="292"/>
        <v>7.8127779721479369</v>
      </c>
      <c r="I4737" s="184">
        <f t="shared" si="293"/>
        <v>7.6913379551557952</v>
      </c>
    </row>
    <row r="4738" spans="1:9" s="2" customFormat="1" x14ac:dyDescent="0.2">
      <c r="A4738" s="185" t="s">
        <v>1549</v>
      </c>
      <c r="B4738" s="164">
        <v>63570000000</v>
      </c>
      <c r="C4738" s="164">
        <v>34923993688</v>
      </c>
      <c r="D4738" s="164">
        <v>6389086185.5799999</v>
      </c>
      <c r="E4738" s="164">
        <v>5890008723.5799999</v>
      </c>
      <c r="F4738" s="165">
        <f t="shared" si="294"/>
        <v>28646006312</v>
      </c>
      <c r="G4738" s="184">
        <f t="shared" si="295"/>
        <v>54.937853843007709</v>
      </c>
      <c r="H4738" s="184">
        <f t="shared" si="292"/>
        <v>10.050473785716532</v>
      </c>
      <c r="I4738" s="184">
        <f t="shared" si="293"/>
        <v>9.2653904728330971</v>
      </c>
    </row>
    <row r="4739" spans="1:9" s="2" customFormat="1" x14ac:dyDescent="0.2">
      <c r="A4739" s="185" t="s">
        <v>1550</v>
      </c>
      <c r="B4739" s="164">
        <v>2000000000</v>
      </c>
      <c r="C4739" s="164">
        <v>11186000</v>
      </c>
      <c r="D4739" s="164">
        <v>11186000</v>
      </c>
      <c r="E4739" s="164">
        <v>11186000</v>
      </c>
      <c r="F4739" s="165">
        <f t="shared" si="294"/>
        <v>1988814000</v>
      </c>
      <c r="G4739" s="184">
        <f t="shared" si="295"/>
        <v>0.55930000000000002</v>
      </c>
      <c r="H4739" s="184">
        <f t="shared" si="292"/>
        <v>0.55930000000000002</v>
      </c>
      <c r="I4739" s="184">
        <f t="shared" si="293"/>
        <v>0.55930000000000002</v>
      </c>
    </row>
    <row r="4740" spans="1:9" s="2" customFormat="1" x14ac:dyDescent="0.2">
      <c r="A4740" s="185" t="s">
        <v>1551</v>
      </c>
      <c r="B4740" s="164">
        <v>22000000000</v>
      </c>
      <c r="C4740" s="164">
        <v>10891748549</v>
      </c>
      <c r="D4740" s="164">
        <v>1117863127</v>
      </c>
      <c r="E4740" s="164">
        <v>1102263127</v>
      </c>
      <c r="F4740" s="165">
        <f t="shared" si="294"/>
        <v>11108251451</v>
      </c>
      <c r="G4740" s="184">
        <f t="shared" si="295"/>
        <v>49.507947949999995</v>
      </c>
      <c r="H4740" s="184">
        <f t="shared" si="292"/>
        <v>5.0811960318181821</v>
      </c>
      <c r="I4740" s="184">
        <f t="shared" si="293"/>
        <v>5.0102869409090909</v>
      </c>
    </row>
    <row r="4741" spans="1:9" s="2" customFormat="1" x14ac:dyDescent="0.2">
      <c r="A4741" s="167" t="s">
        <v>1552</v>
      </c>
      <c r="B4741" s="238">
        <v>9143216215722</v>
      </c>
      <c r="C4741" s="238">
        <v>6390781572604.7295</v>
      </c>
      <c r="D4741" s="238">
        <v>2318304145570.0298</v>
      </c>
      <c r="E4741" s="238">
        <v>2315989184006.48</v>
      </c>
      <c r="F4741" s="239">
        <f t="shared" si="294"/>
        <v>2752434643117.2705</v>
      </c>
      <c r="G4741" s="233">
        <f t="shared" si="295"/>
        <v>69.896428366373016</v>
      </c>
      <c r="H4741" s="233">
        <f t="shared" si="292"/>
        <v>25.355455792280672</v>
      </c>
      <c r="I4741" s="233">
        <f t="shared" si="293"/>
        <v>25.330136894543475</v>
      </c>
    </row>
    <row r="4742" spans="1:9" s="2" customFormat="1" x14ac:dyDescent="0.2">
      <c r="A4742" s="167" t="s">
        <v>109</v>
      </c>
      <c r="B4742" s="238">
        <v>129839105092</v>
      </c>
      <c r="C4742" s="238">
        <v>44579944265.329994</v>
      </c>
      <c r="D4742" s="238">
        <v>33154535478.620003</v>
      </c>
      <c r="E4742" s="238">
        <v>31809243390.620003</v>
      </c>
      <c r="F4742" s="239">
        <f t="shared" si="294"/>
        <v>85259160826.670013</v>
      </c>
      <c r="G4742" s="233">
        <f t="shared" si="295"/>
        <v>34.334759342142732</v>
      </c>
      <c r="H4742" s="233">
        <f t="shared" si="292"/>
        <v>25.535092416978472</v>
      </c>
      <c r="I4742" s="233">
        <f t="shared" si="293"/>
        <v>24.498969989111487</v>
      </c>
    </row>
    <row r="4743" spans="1:9" s="2" customFormat="1" x14ac:dyDescent="0.2">
      <c r="A4743" s="167" t="s">
        <v>28</v>
      </c>
      <c r="B4743" s="238">
        <v>75086750000</v>
      </c>
      <c r="C4743" s="238">
        <v>24463076643.970001</v>
      </c>
      <c r="D4743" s="238">
        <v>24463076643.970001</v>
      </c>
      <c r="E4743" s="238">
        <v>23211183322.970001</v>
      </c>
      <c r="F4743" s="239">
        <f t="shared" si="294"/>
        <v>50623673356.029999</v>
      </c>
      <c r="G4743" s="233">
        <f t="shared" si="295"/>
        <v>32.579751612594762</v>
      </c>
      <c r="H4743" s="233">
        <f t="shared" ref="H4743:H4806" si="296">IFERROR(IF(D4743&gt;0,+D4743/B4743*100,0),0)</f>
        <v>32.579751612594762</v>
      </c>
      <c r="I4743" s="233">
        <f t="shared" ref="I4743:I4806" si="297">IFERROR(IF(E4743&gt;0,+E4743/B4743*100,0),0)</f>
        <v>30.912488985033981</v>
      </c>
    </row>
    <row r="4744" spans="1:9" s="2" customFormat="1" x14ac:dyDescent="0.2">
      <c r="A4744" s="185" t="s">
        <v>110</v>
      </c>
      <c r="B4744" s="164">
        <v>46310619000</v>
      </c>
      <c r="C4744" s="164">
        <v>16114384367.200001</v>
      </c>
      <c r="D4744" s="164">
        <v>16114384367.200001</v>
      </c>
      <c r="E4744" s="164">
        <v>16114384367.200001</v>
      </c>
      <c r="F4744" s="165">
        <f t="shared" si="294"/>
        <v>30196234632.799999</v>
      </c>
      <c r="G4744" s="184">
        <f t="shared" si="295"/>
        <v>34.796305286267064</v>
      </c>
      <c r="H4744" s="184">
        <f t="shared" si="296"/>
        <v>34.796305286267064</v>
      </c>
      <c r="I4744" s="184">
        <f t="shared" si="297"/>
        <v>34.796305286267064</v>
      </c>
    </row>
    <row r="4745" spans="1:9" s="2" customFormat="1" x14ac:dyDescent="0.2">
      <c r="A4745" s="185" t="s">
        <v>111</v>
      </c>
      <c r="B4745" s="164">
        <v>16155620000</v>
      </c>
      <c r="C4745" s="164">
        <v>6291443092.7700005</v>
      </c>
      <c r="D4745" s="164">
        <v>6291443092.7700005</v>
      </c>
      <c r="E4745" s="164">
        <v>5039549771.7700005</v>
      </c>
      <c r="F4745" s="165">
        <f t="shared" ref="F4745:F4808" si="298">+B4745-C4745</f>
        <v>9864176907.2299995</v>
      </c>
      <c r="G4745" s="184">
        <f t="shared" ref="G4745:G4808" si="299">IFERROR(IF(C4745&gt;0,+C4745/B4745*100,0),0)</f>
        <v>38.942752384433412</v>
      </c>
      <c r="H4745" s="184">
        <f t="shared" si="296"/>
        <v>38.942752384433412</v>
      </c>
      <c r="I4745" s="184">
        <f t="shared" si="297"/>
        <v>31.193787497910947</v>
      </c>
    </row>
    <row r="4746" spans="1:9" s="2" customFormat="1" x14ac:dyDescent="0.2">
      <c r="A4746" s="185" t="s">
        <v>112</v>
      </c>
      <c r="B4746" s="164">
        <v>5485571000</v>
      </c>
      <c r="C4746" s="164">
        <v>2057249184</v>
      </c>
      <c r="D4746" s="164">
        <v>2057249184</v>
      </c>
      <c r="E4746" s="164">
        <v>2057249184</v>
      </c>
      <c r="F4746" s="165">
        <f t="shared" si="298"/>
        <v>3428321816</v>
      </c>
      <c r="G4746" s="184">
        <f t="shared" si="299"/>
        <v>37.502917818400313</v>
      </c>
      <c r="H4746" s="184">
        <f t="shared" si="296"/>
        <v>37.502917818400313</v>
      </c>
      <c r="I4746" s="184">
        <f t="shared" si="297"/>
        <v>37.502917818400313</v>
      </c>
    </row>
    <row r="4747" spans="1:9" s="2" customFormat="1" x14ac:dyDescent="0.2">
      <c r="A4747" s="185" t="s">
        <v>217</v>
      </c>
      <c r="B4747" s="164">
        <v>7134940000</v>
      </c>
      <c r="C4747" s="164">
        <v>0</v>
      </c>
      <c r="D4747" s="164">
        <v>0</v>
      </c>
      <c r="E4747" s="164">
        <v>0</v>
      </c>
      <c r="F4747" s="165">
        <f t="shared" si="298"/>
        <v>7134940000</v>
      </c>
      <c r="G4747" s="184">
        <f t="shared" si="299"/>
        <v>0</v>
      </c>
      <c r="H4747" s="184">
        <f t="shared" si="296"/>
        <v>0</v>
      </c>
      <c r="I4747" s="184">
        <f t="shared" si="297"/>
        <v>0</v>
      </c>
    </row>
    <row r="4748" spans="1:9" s="2" customFormat="1" x14ac:dyDescent="0.2">
      <c r="A4748" s="167" t="s">
        <v>29</v>
      </c>
      <c r="B4748" s="238">
        <v>22397242000</v>
      </c>
      <c r="C4748" s="238">
        <v>19150361435.23</v>
      </c>
      <c r="D4748" s="238">
        <v>7724952648.5200005</v>
      </c>
      <c r="E4748" s="238">
        <v>7631553881.5200005</v>
      </c>
      <c r="F4748" s="239">
        <f t="shared" si="298"/>
        <v>3246880564.7700005</v>
      </c>
      <c r="G4748" s="233">
        <f t="shared" si="299"/>
        <v>85.503212561752022</v>
      </c>
      <c r="H4748" s="233">
        <f t="shared" si="296"/>
        <v>34.490642412668493</v>
      </c>
      <c r="I4748" s="233">
        <f t="shared" si="297"/>
        <v>34.07363228704677</v>
      </c>
    </row>
    <row r="4749" spans="1:9" s="2" customFormat="1" x14ac:dyDescent="0.2">
      <c r="A4749" s="185" t="s">
        <v>113</v>
      </c>
      <c r="B4749" s="164">
        <v>22397242000</v>
      </c>
      <c r="C4749" s="164">
        <v>19150361435.23</v>
      </c>
      <c r="D4749" s="164">
        <v>7724952648.5200005</v>
      </c>
      <c r="E4749" s="164">
        <v>7631553881.5200005</v>
      </c>
      <c r="F4749" s="165">
        <f t="shared" si="298"/>
        <v>3246880564.7700005</v>
      </c>
      <c r="G4749" s="184">
        <f t="shared" si="299"/>
        <v>85.503212561752022</v>
      </c>
      <c r="H4749" s="184">
        <f t="shared" si="296"/>
        <v>34.490642412668493</v>
      </c>
      <c r="I4749" s="184">
        <f t="shared" si="297"/>
        <v>34.07363228704677</v>
      </c>
    </row>
    <row r="4750" spans="1:9" s="2" customFormat="1" x14ac:dyDescent="0.2">
      <c r="A4750" s="167" t="s">
        <v>30</v>
      </c>
      <c r="B4750" s="238">
        <v>16286101092</v>
      </c>
      <c r="C4750" s="238">
        <v>966506186.13</v>
      </c>
      <c r="D4750" s="238">
        <v>966506186.13</v>
      </c>
      <c r="E4750" s="238">
        <v>966506186.13</v>
      </c>
      <c r="F4750" s="239">
        <f t="shared" si="298"/>
        <v>15319594905.870001</v>
      </c>
      <c r="G4750" s="233">
        <f t="shared" si="299"/>
        <v>5.9345461548483431</v>
      </c>
      <c r="H4750" s="233">
        <f t="shared" si="296"/>
        <v>5.9345461548483431</v>
      </c>
      <c r="I4750" s="233">
        <f t="shared" si="297"/>
        <v>5.9345461548483431</v>
      </c>
    </row>
    <row r="4751" spans="1:9" s="2" customFormat="1" x14ac:dyDescent="0.2">
      <c r="A4751" s="185" t="s">
        <v>115</v>
      </c>
      <c r="B4751" s="164">
        <v>5423125092</v>
      </c>
      <c r="C4751" s="164">
        <v>0</v>
      </c>
      <c r="D4751" s="164">
        <v>0</v>
      </c>
      <c r="E4751" s="164">
        <v>0</v>
      </c>
      <c r="F4751" s="165">
        <f t="shared" si="298"/>
        <v>5423125092</v>
      </c>
      <c r="G4751" s="184">
        <f t="shared" si="299"/>
        <v>0</v>
      </c>
      <c r="H4751" s="184">
        <f t="shared" si="296"/>
        <v>0</v>
      </c>
      <c r="I4751" s="184">
        <f t="shared" si="297"/>
        <v>0</v>
      </c>
    </row>
    <row r="4752" spans="1:9" s="2" customFormat="1" x14ac:dyDescent="0.2">
      <c r="A4752" s="185" t="s">
        <v>118</v>
      </c>
      <c r="B4752" s="164">
        <v>215720000</v>
      </c>
      <c r="C4752" s="164">
        <v>8975098</v>
      </c>
      <c r="D4752" s="164">
        <v>8975098</v>
      </c>
      <c r="E4752" s="164">
        <v>8975098</v>
      </c>
      <c r="F4752" s="165">
        <f t="shared" si="298"/>
        <v>206744902</v>
      </c>
      <c r="G4752" s="184">
        <f t="shared" si="299"/>
        <v>4.1605312442054521</v>
      </c>
      <c r="H4752" s="184">
        <f t="shared" si="296"/>
        <v>4.1605312442054521</v>
      </c>
      <c r="I4752" s="184">
        <f t="shared" si="297"/>
        <v>4.1605312442054521</v>
      </c>
    </row>
    <row r="4753" spans="1:9" s="2" customFormat="1" x14ac:dyDescent="0.2">
      <c r="A4753" s="185" t="s">
        <v>124</v>
      </c>
      <c r="B4753" s="164">
        <v>10647256000</v>
      </c>
      <c r="C4753" s="164">
        <v>957531088.13</v>
      </c>
      <c r="D4753" s="164">
        <v>957531088.13</v>
      </c>
      <c r="E4753" s="164">
        <v>957531088.13</v>
      </c>
      <c r="F4753" s="165">
        <f t="shared" si="298"/>
        <v>9689724911.8700008</v>
      </c>
      <c r="G4753" s="184">
        <f t="shared" si="299"/>
        <v>8.9932193621530274</v>
      </c>
      <c r="H4753" s="184">
        <f t="shared" si="296"/>
        <v>8.9932193621530274</v>
      </c>
      <c r="I4753" s="184">
        <f t="shared" si="297"/>
        <v>8.9932193621530274</v>
      </c>
    </row>
    <row r="4754" spans="1:9" s="2" customFormat="1" x14ac:dyDescent="0.2">
      <c r="A4754" s="167" t="s">
        <v>127</v>
      </c>
      <c r="B4754" s="238">
        <v>16069012000</v>
      </c>
      <c r="C4754" s="238">
        <v>0</v>
      </c>
      <c r="D4754" s="238">
        <v>0</v>
      </c>
      <c r="E4754" s="238">
        <v>0</v>
      </c>
      <c r="F4754" s="239">
        <f t="shared" si="298"/>
        <v>16069012000</v>
      </c>
      <c r="G4754" s="233">
        <f t="shared" si="299"/>
        <v>0</v>
      </c>
      <c r="H4754" s="233">
        <f t="shared" si="296"/>
        <v>0</v>
      </c>
      <c r="I4754" s="233">
        <f t="shared" si="297"/>
        <v>0</v>
      </c>
    </row>
    <row r="4755" spans="1:9" s="2" customFormat="1" x14ac:dyDescent="0.2">
      <c r="A4755" s="185" t="s">
        <v>130</v>
      </c>
      <c r="B4755" s="164">
        <v>16069012000</v>
      </c>
      <c r="C4755" s="164">
        <v>0</v>
      </c>
      <c r="D4755" s="164">
        <v>0</v>
      </c>
      <c r="E4755" s="164">
        <v>0</v>
      </c>
      <c r="F4755" s="165">
        <f t="shared" si="298"/>
        <v>16069012000</v>
      </c>
      <c r="G4755" s="184">
        <f t="shared" si="299"/>
        <v>0</v>
      </c>
      <c r="H4755" s="184">
        <f t="shared" si="296"/>
        <v>0</v>
      </c>
      <c r="I4755" s="184">
        <f t="shared" si="297"/>
        <v>0</v>
      </c>
    </row>
    <row r="4756" spans="1:9" s="2" customFormat="1" x14ac:dyDescent="0.2">
      <c r="A4756" s="167" t="s">
        <v>332</v>
      </c>
      <c r="B4756" s="238">
        <v>1539512571000</v>
      </c>
      <c r="C4756" s="238">
        <v>491130787076</v>
      </c>
      <c r="D4756" s="238">
        <v>491130787076</v>
      </c>
      <c r="E4756" s="238">
        <v>491130787076</v>
      </c>
      <c r="F4756" s="239">
        <f t="shared" si="298"/>
        <v>1048381783924</v>
      </c>
      <c r="G4756" s="233">
        <f t="shared" si="299"/>
        <v>31.901706834195121</v>
      </c>
      <c r="H4756" s="233">
        <f t="shared" si="296"/>
        <v>31.901706834195121</v>
      </c>
      <c r="I4756" s="233">
        <f t="shared" si="297"/>
        <v>31.901706834195121</v>
      </c>
    </row>
    <row r="4757" spans="1:9" s="2" customFormat="1" x14ac:dyDescent="0.2">
      <c r="A4757" s="167" t="s">
        <v>41</v>
      </c>
      <c r="B4757" s="238">
        <v>1539512571000</v>
      </c>
      <c r="C4757" s="238">
        <v>491130787076</v>
      </c>
      <c r="D4757" s="238">
        <v>491130787076</v>
      </c>
      <c r="E4757" s="238">
        <v>491130787076</v>
      </c>
      <c r="F4757" s="239">
        <f t="shared" si="298"/>
        <v>1048381783924</v>
      </c>
      <c r="G4757" s="233">
        <f t="shared" si="299"/>
        <v>31.901706834195121</v>
      </c>
      <c r="H4757" s="233">
        <f t="shared" si="296"/>
        <v>31.901706834195121</v>
      </c>
      <c r="I4757" s="233">
        <f t="shared" si="297"/>
        <v>31.901706834195121</v>
      </c>
    </row>
    <row r="4758" spans="1:9" s="2" customFormat="1" x14ac:dyDescent="0.2">
      <c r="A4758" s="185" t="s">
        <v>1243</v>
      </c>
      <c r="B4758" s="164">
        <v>112491124000</v>
      </c>
      <c r="C4758" s="164">
        <v>0</v>
      </c>
      <c r="D4758" s="164">
        <v>0</v>
      </c>
      <c r="E4758" s="164">
        <v>0</v>
      </c>
      <c r="F4758" s="165">
        <f t="shared" si="298"/>
        <v>112491124000</v>
      </c>
      <c r="G4758" s="184">
        <f t="shared" si="299"/>
        <v>0</v>
      </c>
      <c r="H4758" s="184">
        <f t="shared" si="296"/>
        <v>0</v>
      </c>
      <c r="I4758" s="184">
        <f t="shared" si="297"/>
        <v>0</v>
      </c>
    </row>
    <row r="4759" spans="1:9" s="2" customFormat="1" x14ac:dyDescent="0.2">
      <c r="A4759" s="185" t="s">
        <v>1553</v>
      </c>
      <c r="B4759" s="164">
        <v>1427021447000</v>
      </c>
      <c r="C4759" s="164">
        <v>491130787076</v>
      </c>
      <c r="D4759" s="164">
        <v>491130787076</v>
      </c>
      <c r="E4759" s="164">
        <v>491130787076</v>
      </c>
      <c r="F4759" s="165">
        <f t="shared" si="298"/>
        <v>935890659924</v>
      </c>
      <c r="G4759" s="184">
        <f t="shared" si="299"/>
        <v>34.416496550104057</v>
      </c>
      <c r="H4759" s="184">
        <f t="shared" si="296"/>
        <v>34.416496550104057</v>
      </c>
      <c r="I4759" s="184">
        <f t="shared" si="297"/>
        <v>34.416496550104057</v>
      </c>
    </row>
    <row r="4760" spans="1:9" s="2" customFormat="1" x14ac:dyDescent="0.2">
      <c r="A4760" s="167" t="s">
        <v>131</v>
      </c>
      <c r="B4760" s="238">
        <v>7473864539630</v>
      </c>
      <c r="C4760" s="238">
        <v>5855070841263.3994</v>
      </c>
      <c r="D4760" s="238">
        <v>1794018823015.4102</v>
      </c>
      <c r="E4760" s="238">
        <v>1793049153539.8604</v>
      </c>
      <c r="F4760" s="239">
        <f t="shared" si="298"/>
        <v>1618793698366.6006</v>
      </c>
      <c r="G4760" s="233">
        <f t="shared" si="299"/>
        <v>78.340606927206352</v>
      </c>
      <c r="H4760" s="233">
        <f t="shared" si="296"/>
        <v>24.00389803029832</v>
      </c>
      <c r="I4760" s="233">
        <f t="shared" si="297"/>
        <v>23.990923892616159</v>
      </c>
    </row>
    <row r="4761" spans="1:9" s="2" customFormat="1" x14ac:dyDescent="0.2">
      <c r="A4761" s="167" t="s">
        <v>1659</v>
      </c>
      <c r="B4761" s="238">
        <v>7473864539630</v>
      </c>
      <c r="C4761" s="238">
        <v>5855070841263.3994</v>
      </c>
      <c r="D4761" s="238">
        <v>1794018823015.4102</v>
      </c>
      <c r="E4761" s="238">
        <v>1793049153539.8604</v>
      </c>
      <c r="F4761" s="239">
        <f t="shared" si="298"/>
        <v>1618793698366.6006</v>
      </c>
      <c r="G4761" s="233">
        <f t="shared" si="299"/>
        <v>78.340606927206352</v>
      </c>
      <c r="H4761" s="233">
        <f t="shared" si="296"/>
        <v>24.00389803029832</v>
      </c>
      <c r="I4761" s="233">
        <f t="shared" si="297"/>
        <v>23.990923892616159</v>
      </c>
    </row>
    <row r="4762" spans="1:9" s="2" customFormat="1" x14ac:dyDescent="0.2">
      <c r="A4762" s="185" t="s">
        <v>1399</v>
      </c>
      <c r="B4762" s="164">
        <v>93760668540</v>
      </c>
      <c r="C4762" s="164">
        <v>93760668540</v>
      </c>
      <c r="D4762" s="164">
        <v>6229854847</v>
      </c>
      <c r="E4762" s="164">
        <v>6229854847</v>
      </c>
      <c r="F4762" s="165">
        <f t="shared" si="298"/>
        <v>0</v>
      </c>
      <c r="G4762" s="184">
        <f t="shared" si="299"/>
        <v>100</v>
      </c>
      <c r="H4762" s="184">
        <f t="shared" si="296"/>
        <v>6.6444223830829774</v>
      </c>
      <c r="I4762" s="184">
        <f t="shared" si="297"/>
        <v>6.6444223830829774</v>
      </c>
    </row>
    <row r="4763" spans="1:9" s="2" customFormat="1" x14ac:dyDescent="0.2">
      <c r="A4763" s="185" t="s">
        <v>1421</v>
      </c>
      <c r="B4763" s="164">
        <v>185800340558</v>
      </c>
      <c r="C4763" s="164">
        <v>185800340558</v>
      </c>
      <c r="D4763" s="164">
        <v>65349904177</v>
      </c>
      <c r="E4763" s="164">
        <v>65349904177</v>
      </c>
      <c r="F4763" s="165">
        <f t="shared" si="298"/>
        <v>0</v>
      </c>
      <c r="G4763" s="184">
        <f t="shared" si="299"/>
        <v>100</v>
      </c>
      <c r="H4763" s="184">
        <f t="shared" si="296"/>
        <v>35.172112161226195</v>
      </c>
      <c r="I4763" s="184">
        <f t="shared" si="297"/>
        <v>35.172112161226195</v>
      </c>
    </row>
    <row r="4764" spans="1:9" s="2" customFormat="1" x14ac:dyDescent="0.2">
      <c r="A4764" s="185" t="s">
        <v>1422</v>
      </c>
      <c r="B4764" s="164">
        <v>346789396196</v>
      </c>
      <c r="C4764" s="164">
        <v>346789396196</v>
      </c>
      <c r="D4764" s="164">
        <v>116840067369</v>
      </c>
      <c r="E4764" s="164">
        <v>116840067369</v>
      </c>
      <c r="F4764" s="165">
        <f t="shared" si="298"/>
        <v>0</v>
      </c>
      <c r="G4764" s="184">
        <f t="shared" si="299"/>
        <v>100</v>
      </c>
      <c r="H4764" s="184">
        <f t="shared" si="296"/>
        <v>33.691937715120851</v>
      </c>
      <c r="I4764" s="184">
        <f t="shared" si="297"/>
        <v>33.691937715120851</v>
      </c>
    </row>
    <row r="4765" spans="1:9" s="2" customFormat="1" x14ac:dyDescent="0.2">
      <c r="A4765" s="185" t="s">
        <v>1423</v>
      </c>
      <c r="B4765" s="164">
        <v>185507978705</v>
      </c>
      <c r="C4765" s="164">
        <v>185507978705</v>
      </c>
      <c r="D4765" s="164">
        <v>79269234399</v>
      </c>
      <c r="E4765" s="164">
        <v>79269234399</v>
      </c>
      <c r="F4765" s="165">
        <f t="shared" si="298"/>
        <v>0</v>
      </c>
      <c r="G4765" s="184">
        <f t="shared" si="299"/>
        <v>100</v>
      </c>
      <c r="H4765" s="184">
        <f t="shared" si="296"/>
        <v>42.73090297914149</v>
      </c>
      <c r="I4765" s="184">
        <f t="shared" si="297"/>
        <v>42.73090297914149</v>
      </c>
    </row>
    <row r="4766" spans="1:9" s="2" customFormat="1" x14ac:dyDescent="0.2">
      <c r="A4766" s="185" t="s">
        <v>1424</v>
      </c>
      <c r="B4766" s="164">
        <v>140472038386</v>
      </c>
      <c r="C4766" s="164">
        <v>140472038386</v>
      </c>
      <c r="D4766" s="164">
        <v>38305679193</v>
      </c>
      <c r="E4766" s="164">
        <v>38305679193</v>
      </c>
      <c r="F4766" s="165">
        <f t="shared" si="298"/>
        <v>0</v>
      </c>
      <c r="G4766" s="184">
        <f t="shared" si="299"/>
        <v>100</v>
      </c>
      <c r="H4766" s="184">
        <f t="shared" si="296"/>
        <v>27.269255599282094</v>
      </c>
      <c r="I4766" s="184">
        <f t="shared" si="297"/>
        <v>27.269255599282094</v>
      </c>
    </row>
    <row r="4767" spans="1:9" s="2" customFormat="1" x14ac:dyDescent="0.2">
      <c r="A4767" s="185" t="s">
        <v>1425</v>
      </c>
      <c r="B4767" s="164">
        <v>421921519786</v>
      </c>
      <c r="C4767" s="164">
        <v>421921519786</v>
      </c>
      <c r="D4767" s="164">
        <v>112290365804</v>
      </c>
      <c r="E4767" s="164">
        <v>112290365804</v>
      </c>
      <c r="F4767" s="165">
        <f t="shared" si="298"/>
        <v>0</v>
      </c>
      <c r="G4767" s="184">
        <f t="shared" si="299"/>
        <v>100</v>
      </c>
      <c r="H4767" s="184">
        <f t="shared" si="296"/>
        <v>26.614040891053399</v>
      </c>
      <c r="I4767" s="184">
        <f t="shared" si="297"/>
        <v>26.614040891053399</v>
      </c>
    </row>
    <row r="4768" spans="1:9" s="2" customFormat="1" x14ac:dyDescent="0.2">
      <c r="A4768" s="185" t="s">
        <v>1550</v>
      </c>
      <c r="B4768" s="164">
        <v>1000000000</v>
      </c>
      <c r="C4768" s="164">
        <v>229388322.74000001</v>
      </c>
      <c r="D4768" s="164">
        <v>51638322.740000002</v>
      </c>
      <c r="E4768" s="164">
        <v>51638322.740000002</v>
      </c>
      <c r="F4768" s="165">
        <f t="shared" si="298"/>
        <v>770611677.25999999</v>
      </c>
      <c r="G4768" s="184">
        <f t="shared" si="299"/>
        <v>22.938832274000003</v>
      </c>
      <c r="H4768" s="184">
        <f t="shared" si="296"/>
        <v>5.1638322739999998</v>
      </c>
      <c r="I4768" s="184">
        <f t="shared" si="297"/>
        <v>5.1638322739999998</v>
      </c>
    </row>
    <row r="4769" spans="1:9" s="2" customFormat="1" x14ac:dyDescent="0.2">
      <c r="A4769" s="185" t="s">
        <v>1551</v>
      </c>
      <c r="B4769" s="164">
        <v>75942042325</v>
      </c>
      <c r="C4769" s="164">
        <v>45779742589.830002</v>
      </c>
      <c r="D4769" s="164">
        <v>7090897133.9300003</v>
      </c>
      <c r="E4769" s="164">
        <v>6367169526.4899998</v>
      </c>
      <c r="F4769" s="165">
        <f t="shared" si="298"/>
        <v>30162299735.169998</v>
      </c>
      <c r="G4769" s="184">
        <f t="shared" si="299"/>
        <v>60.282474882505745</v>
      </c>
      <c r="H4769" s="184">
        <f t="shared" si="296"/>
        <v>9.337248402648882</v>
      </c>
      <c r="I4769" s="184">
        <f t="shared" si="297"/>
        <v>8.3842484762803622</v>
      </c>
    </row>
    <row r="4770" spans="1:9" s="2" customFormat="1" x14ac:dyDescent="0.2">
      <c r="A4770" s="185" t="s">
        <v>1554</v>
      </c>
      <c r="B4770" s="164">
        <v>256267908309</v>
      </c>
      <c r="C4770" s="164">
        <v>256267908309</v>
      </c>
      <c r="D4770" s="164">
        <v>57521944628</v>
      </c>
      <c r="E4770" s="164">
        <v>57521944628</v>
      </c>
      <c r="F4770" s="165">
        <f t="shared" si="298"/>
        <v>0</v>
      </c>
      <c r="G4770" s="184">
        <f t="shared" si="299"/>
        <v>100</v>
      </c>
      <c r="H4770" s="184">
        <f t="shared" si="296"/>
        <v>22.446019483111325</v>
      </c>
      <c r="I4770" s="184">
        <f t="shared" si="297"/>
        <v>22.446019483111325</v>
      </c>
    </row>
    <row r="4771" spans="1:9" s="2" customFormat="1" x14ac:dyDescent="0.2">
      <c r="A4771" s="185" t="s">
        <v>1555</v>
      </c>
      <c r="B4771" s="164">
        <v>3282994168</v>
      </c>
      <c r="C4771" s="164">
        <v>3282994168</v>
      </c>
      <c r="D4771" s="164">
        <v>0</v>
      </c>
      <c r="E4771" s="164">
        <v>0</v>
      </c>
      <c r="F4771" s="165">
        <f t="shared" si="298"/>
        <v>0</v>
      </c>
      <c r="G4771" s="184">
        <f t="shared" si="299"/>
        <v>100</v>
      </c>
      <c r="H4771" s="184">
        <f t="shared" si="296"/>
        <v>0</v>
      </c>
      <c r="I4771" s="184">
        <f t="shared" si="297"/>
        <v>0</v>
      </c>
    </row>
    <row r="4772" spans="1:9" s="2" customFormat="1" x14ac:dyDescent="0.2">
      <c r="A4772" s="185" t="s">
        <v>1556</v>
      </c>
      <c r="B4772" s="164">
        <v>397887950228</v>
      </c>
      <c r="C4772" s="164">
        <v>397887950228</v>
      </c>
      <c r="D4772" s="164">
        <v>69934236737</v>
      </c>
      <c r="E4772" s="164">
        <v>69934236737</v>
      </c>
      <c r="F4772" s="165">
        <f t="shared" si="298"/>
        <v>0</v>
      </c>
      <c r="G4772" s="184">
        <f t="shared" si="299"/>
        <v>100</v>
      </c>
      <c r="H4772" s="184">
        <f t="shared" si="296"/>
        <v>17.576364576239591</v>
      </c>
      <c r="I4772" s="184">
        <f t="shared" si="297"/>
        <v>17.576364576239591</v>
      </c>
    </row>
    <row r="4773" spans="1:9" s="2" customFormat="1" x14ac:dyDescent="0.2">
      <c r="A4773" s="185" t="s">
        <v>1557</v>
      </c>
      <c r="B4773" s="164">
        <v>226206278281</v>
      </c>
      <c r="C4773" s="164">
        <v>226206278281</v>
      </c>
      <c r="D4773" s="164">
        <v>50352348445</v>
      </c>
      <c r="E4773" s="164">
        <v>50352348445</v>
      </c>
      <c r="F4773" s="165">
        <f t="shared" si="298"/>
        <v>0</v>
      </c>
      <c r="G4773" s="184">
        <f t="shared" si="299"/>
        <v>100</v>
      </c>
      <c r="H4773" s="184">
        <f t="shared" si="296"/>
        <v>22.259483170688505</v>
      </c>
      <c r="I4773" s="184">
        <f t="shared" si="297"/>
        <v>22.259483170688505</v>
      </c>
    </row>
    <row r="4774" spans="1:9" s="2" customFormat="1" x14ac:dyDescent="0.2">
      <c r="A4774" s="185" t="s">
        <v>1558</v>
      </c>
      <c r="B4774" s="164">
        <v>328067493851</v>
      </c>
      <c r="C4774" s="164">
        <v>328067493851</v>
      </c>
      <c r="D4774" s="164">
        <v>86548107920</v>
      </c>
      <c r="E4774" s="164">
        <v>86548107920</v>
      </c>
      <c r="F4774" s="165">
        <f t="shared" si="298"/>
        <v>0</v>
      </c>
      <c r="G4774" s="184">
        <f t="shared" si="299"/>
        <v>100</v>
      </c>
      <c r="H4774" s="184">
        <f t="shared" si="296"/>
        <v>26.381189707050943</v>
      </c>
      <c r="I4774" s="184">
        <f t="shared" si="297"/>
        <v>26.381189707050943</v>
      </c>
    </row>
    <row r="4775" spans="1:9" s="2" customFormat="1" x14ac:dyDescent="0.2">
      <c r="A4775" s="185" t="s">
        <v>1559</v>
      </c>
      <c r="B4775" s="164">
        <v>317949718406</v>
      </c>
      <c r="C4775" s="164">
        <v>317949718406</v>
      </c>
      <c r="D4775" s="164">
        <v>100987624227</v>
      </c>
      <c r="E4775" s="164">
        <v>100987624227</v>
      </c>
      <c r="F4775" s="165">
        <f t="shared" si="298"/>
        <v>0</v>
      </c>
      <c r="G4775" s="184">
        <f t="shared" si="299"/>
        <v>100</v>
      </c>
      <c r="H4775" s="184">
        <f t="shared" si="296"/>
        <v>31.762136709316323</v>
      </c>
      <c r="I4775" s="184">
        <f t="shared" si="297"/>
        <v>31.762136709316323</v>
      </c>
    </row>
    <row r="4776" spans="1:9" s="2" customFormat="1" x14ac:dyDescent="0.2">
      <c r="A4776" s="185" t="s">
        <v>1560</v>
      </c>
      <c r="B4776" s="164">
        <v>228384125855</v>
      </c>
      <c r="C4776" s="164">
        <v>228384125855</v>
      </c>
      <c r="D4776" s="164">
        <v>84858091190</v>
      </c>
      <c r="E4776" s="164">
        <v>84858091190</v>
      </c>
      <c r="F4776" s="165">
        <f t="shared" si="298"/>
        <v>0</v>
      </c>
      <c r="G4776" s="184">
        <f t="shared" si="299"/>
        <v>100</v>
      </c>
      <c r="H4776" s="184">
        <f t="shared" si="296"/>
        <v>37.155862244066824</v>
      </c>
      <c r="I4776" s="184">
        <f t="shared" si="297"/>
        <v>37.155862244066824</v>
      </c>
    </row>
    <row r="4777" spans="1:9" s="2" customFormat="1" x14ac:dyDescent="0.2">
      <c r="A4777" s="185" t="s">
        <v>1561</v>
      </c>
      <c r="B4777" s="164">
        <v>246689655363</v>
      </c>
      <c r="C4777" s="164">
        <v>246689655363</v>
      </c>
      <c r="D4777" s="164">
        <v>94671479066</v>
      </c>
      <c r="E4777" s="164">
        <v>94671479066</v>
      </c>
      <c r="F4777" s="165">
        <f t="shared" si="298"/>
        <v>0</v>
      </c>
      <c r="G4777" s="184">
        <f t="shared" si="299"/>
        <v>100</v>
      </c>
      <c r="H4777" s="184">
        <f t="shared" si="296"/>
        <v>38.376752736831378</v>
      </c>
      <c r="I4777" s="184">
        <f t="shared" si="297"/>
        <v>38.376752736831378</v>
      </c>
    </row>
    <row r="4778" spans="1:9" s="2" customFormat="1" x14ac:dyDescent="0.2">
      <c r="A4778" s="185" t="s">
        <v>1562</v>
      </c>
      <c r="B4778" s="164">
        <v>275641067434</v>
      </c>
      <c r="C4778" s="164">
        <v>275641067434</v>
      </c>
      <c r="D4778" s="164">
        <v>113868438036</v>
      </c>
      <c r="E4778" s="164">
        <v>113868438036</v>
      </c>
      <c r="F4778" s="165">
        <f t="shared" si="298"/>
        <v>0</v>
      </c>
      <c r="G4778" s="184">
        <f t="shared" si="299"/>
        <v>100</v>
      </c>
      <c r="H4778" s="184">
        <f t="shared" si="296"/>
        <v>41.310403814651046</v>
      </c>
      <c r="I4778" s="184">
        <f t="shared" si="297"/>
        <v>41.310403814651046</v>
      </c>
    </row>
    <row r="4779" spans="1:9" s="2" customFormat="1" x14ac:dyDescent="0.2">
      <c r="A4779" s="185" t="s">
        <v>1563</v>
      </c>
      <c r="B4779" s="164">
        <v>13679792000</v>
      </c>
      <c r="C4779" s="164">
        <v>7707329536.3699999</v>
      </c>
      <c r="D4779" s="164">
        <v>749041987.48000002</v>
      </c>
      <c r="E4779" s="164">
        <v>615724104.37</v>
      </c>
      <c r="F4779" s="165">
        <f t="shared" si="298"/>
        <v>5972462463.6300001</v>
      </c>
      <c r="G4779" s="184">
        <f t="shared" si="299"/>
        <v>56.340984836392252</v>
      </c>
      <c r="H4779" s="184">
        <f t="shared" si="296"/>
        <v>5.4755363786233007</v>
      </c>
      <c r="I4779" s="184">
        <f t="shared" si="297"/>
        <v>4.5009756315739304</v>
      </c>
    </row>
    <row r="4780" spans="1:9" s="2" customFormat="1" x14ac:dyDescent="0.2">
      <c r="A4780" s="185" t="s">
        <v>1564</v>
      </c>
      <c r="B4780" s="164">
        <v>292585368653</v>
      </c>
      <c r="C4780" s="164">
        <v>292585368653</v>
      </c>
      <c r="D4780" s="164">
        <v>89931504581</v>
      </c>
      <c r="E4780" s="164">
        <v>89931504581</v>
      </c>
      <c r="F4780" s="165">
        <f t="shared" si="298"/>
        <v>0</v>
      </c>
      <c r="G4780" s="184">
        <f t="shared" si="299"/>
        <v>100</v>
      </c>
      <c r="H4780" s="184">
        <f t="shared" si="296"/>
        <v>30.736842718767953</v>
      </c>
      <c r="I4780" s="184">
        <f t="shared" si="297"/>
        <v>30.736842718767953</v>
      </c>
    </row>
    <row r="4781" spans="1:9" s="2" customFormat="1" x14ac:dyDescent="0.2">
      <c r="A4781" s="185" t="s">
        <v>1565</v>
      </c>
      <c r="B4781" s="164">
        <v>336575102189</v>
      </c>
      <c r="C4781" s="164">
        <v>89086351662</v>
      </c>
      <c r="D4781" s="164">
        <v>89039101598</v>
      </c>
      <c r="E4781" s="164">
        <v>89039101598</v>
      </c>
      <c r="F4781" s="165">
        <f t="shared" si="298"/>
        <v>247488750527</v>
      </c>
      <c r="G4781" s="184">
        <f t="shared" si="299"/>
        <v>26.468491306280452</v>
      </c>
      <c r="H4781" s="184">
        <f t="shared" si="296"/>
        <v>26.454452815705032</v>
      </c>
      <c r="I4781" s="184">
        <f t="shared" si="297"/>
        <v>26.454452815705032</v>
      </c>
    </row>
    <row r="4782" spans="1:9" s="2" customFormat="1" x14ac:dyDescent="0.2">
      <c r="A4782" s="185" t="s">
        <v>1566</v>
      </c>
      <c r="B4782" s="164">
        <v>171805480513</v>
      </c>
      <c r="C4782" s="164">
        <v>39466236397</v>
      </c>
      <c r="D4782" s="164">
        <v>39466236397</v>
      </c>
      <c r="E4782" s="164">
        <v>39466236397</v>
      </c>
      <c r="F4782" s="165">
        <f t="shared" si="298"/>
        <v>132339244116</v>
      </c>
      <c r="G4782" s="184">
        <f t="shared" si="299"/>
        <v>22.971465333443604</v>
      </c>
      <c r="H4782" s="184">
        <f t="shared" si="296"/>
        <v>22.971465333443604</v>
      </c>
      <c r="I4782" s="184">
        <f t="shared" si="297"/>
        <v>22.971465333443604</v>
      </c>
    </row>
    <row r="4783" spans="1:9" s="2" customFormat="1" x14ac:dyDescent="0.2">
      <c r="A4783" s="185" t="s">
        <v>1567</v>
      </c>
      <c r="B4783" s="164">
        <v>82951548959</v>
      </c>
      <c r="C4783" s="164">
        <v>82951548959</v>
      </c>
      <c r="D4783" s="164">
        <v>20567796812</v>
      </c>
      <c r="E4783" s="164">
        <v>20567796812</v>
      </c>
      <c r="F4783" s="165">
        <f t="shared" si="298"/>
        <v>0</v>
      </c>
      <c r="G4783" s="184">
        <f t="shared" si="299"/>
        <v>100</v>
      </c>
      <c r="H4783" s="184">
        <f t="shared" si="296"/>
        <v>24.7949520775868</v>
      </c>
      <c r="I4783" s="184">
        <f t="shared" si="297"/>
        <v>24.7949520775868</v>
      </c>
    </row>
    <row r="4784" spans="1:9" s="2" customFormat="1" x14ac:dyDescent="0.2">
      <c r="A4784" s="185" t="s">
        <v>1568</v>
      </c>
      <c r="B4784" s="164">
        <v>221019698527</v>
      </c>
      <c r="C4784" s="164">
        <v>221019698527</v>
      </c>
      <c r="D4784" s="164">
        <v>66823866756</v>
      </c>
      <c r="E4784" s="164">
        <v>66823866756</v>
      </c>
      <c r="F4784" s="165">
        <f t="shared" si="298"/>
        <v>0</v>
      </c>
      <c r="G4784" s="184">
        <f t="shared" si="299"/>
        <v>100</v>
      </c>
      <c r="H4784" s="184">
        <f t="shared" si="296"/>
        <v>30.234348884444216</v>
      </c>
      <c r="I4784" s="184">
        <f t="shared" si="297"/>
        <v>30.234348884444216</v>
      </c>
    </row>
    <row r="4785" spans="1:9" s="2" customFormat="1" x14ac:dyDescent="0.2">
      <c r="A4785" s="185" t="s">
        <v>1569</v>
      </c>
      <c r="B4785" s="164">
        <v>287710998062</v>
      </c>
      <c r="C4785" s="164">
        <v>287710998062</v>
      </c>
      <c r="D4785" s="164">
        <v>125576980029</v>
      </c>
      <c r="E4785" s="164">
        <v>125576980029</v>
      </c>
      <c r="F4785" s="165">
        <f t="shared" si="298"/>
        <v>0</v>
      </c>
      <c r="G4785" s="184">
        <f t="shared" si="299"/>
        <v>100</v>
      </c>
      <c r="H4785" s="184">
        <f t="shared" si="296"/>
        <v>43.646916827954875</v>
      </c>
      <c r="I4785" s="184">
        <f t="shared" si="297"/>
        <v>43.646916827954875</v>
      </c>
    </row>
    <row r="4786" spans="1:9" s="2" customFormat="1" x14ac:dyDescent="0.2">
      <c r="A4786" s="185" t="s">
        <v>1570</v>
      </c>
      <c r="B4786" s="164">
        <v>426796535893</v>
      </c>
      <c r="C4786" s="164">
        <v>426796535893</v>
      </c>
      <c r="D4786" s="164">
        <v>127100210623</v>
      </c>
      <c r="E4786" s="164">
        <v>127100210623</v>
      </c>
      <c r="F4786" s="165">
        <f t="shared" si="298"/>
        <v>0</v>
      </c>
      <c r="G4786" s="184">
        <f t="shared" si="299"/>
        <v>100</v>
      </c>
      <c r="H4786" s="184">
        <f t="shared" si="296"/>
        <v>29.780047384186041</v>
      </c>
      <c r="I4786" s="184">
        <f t="shared" si="297"/>
        <v>29.780047384186041</v>
      </c>
    </row>
    <row r="4787" spans="1:9" s="2" customFormat="1" x14ac:dyDescent="0.2">
      <c r="A4787" s="185" t="s">
        <v>1571</v>
      </c>
      <c r="B4787" s="164">
        <v>61846862223</v>
      </c>
      <c r="C4787" s="164">
        <v>61846862223</v>
      </c>
      <c r="D4787" s="164">
        <v>14484696692</v>
      </c>
      <c r="E4787" s="164">
        <v>14484696692</v>
      </c>
      <c r="F4787" s="165">
        <f t="shared" si="298"/>
        <v>0</v>
      </c>
      <c r="G4787" s="184">
        <f t="shared" si="299"/>
        <v>100</v>
      </c>
      <c r="H4787" s="184">
        <f t="shared" si="296"/>
        <v>23.420261224850531</v>
      </c>
      <c r="I4787" s="184">
        <f t="shared" si="297"/>
        <v>23.420261224850531</v>
      </c>
    </row>
    <row r="4788" spans="1:9" s="2" customFormat="1" x14ac:dyDescent="0.2">
      <c r="A4788" s="185" t="s">
        <v>1572</v>
      </c>
      <c r="B4788" s="164">
        <v>2576582587</v>
      </c>
      <c r="C4788" s="164">
        <v>186035387.52000001</v>
      </c>
      <c r="D4788" s="164">
        <v>186035387.52000001</v>
      </c>
      <c r="E4788" s="164">
        <v>186035387.52000001</v>
      </c>
      <c r="F4788" s="165">
        <f t="shared" si="298"/>
        <v>2390547199.48</v>
      </c>
      <c r="G4788" s="184">
        <f t="shared" si="299"/>
        <v>7.2202377078317195</v>
      </c>
      <c r="H4788" s="184">
        <f t="shared" si="296"/>
        <v>7.2202377078317195</v>
      </c>
      <c r="I4788" s="184">
        <f t="shared" si="297"/>
        <v>7.2202377078317195</v>
      </c>
    </row>
    <row r="4789" spans="1:9" s="2" customFormat="1" x14ac:dyDescent="0.2">
      <c r="A4789" s="185" t="s">
        <v>1573</v>
      </c>
      <c r="B4789" s="164">
        <v>340140614334</v>
      </c>
      <c r="C4789" s="164">
        <v>340140614334</v>
      </c>
      <c r="D4789" s="164">
        <v>34020083601</v>
      </c>
      <c r="E4789" s="164">
        <v>34020083601</v>
      </c>
      <c r="F4789" s="165">
        <f t="shared" si="298"/>
        <v>0</v>
      </c>
      <c r="G4789" s="184">
        <f t="shared" si="299"/>
        <v>100</v>
      </c>
      <c r="H4789" s="184">
        <f t="shared" si="296"/>
        <v>10.001770493538913</v>
      </c>
      <c r="I4789" s="184">
        <f t="shared" si="297"/>
        <v>10.001770493538913</v>
      </c>
    </row>
    <row r="4790" spans="1:9" s="2" customFormat="1" x14ac:dyDescent="0.2">
      <c r="A4790" s="185" t="s">
        <v>1574</v>
      </c>
      <c r="B4790" s="164">
        <v>166529436860</v>
      </c>
      <c r="C4790" s="164">
        <v>166529436860</v>
      </c>
      <c r="D4790" s="164">
        <v>25380894495</v>
      </c>
      <c r="E4790" s="164">
        <v>25380894495</v>
      </c>
      <c r="F4790" s="165">
        <f t="shared" si="298"/>
        <v>0</v>
      </c>
      <c r="G4790" s="184">
        <f t="shared" si="299"/>
        <v>100</v>
      </c>
      <c r="H4790" s="184">
        <f t="shared" si="296"/>
        <v>15.241085884616016</v>
      </c>
      <c r="I4790" s="184">
        <f t="shared" si="297"/>
        <v>15.241085884616016</v>
      </c>
    </row>
    <row r="4791" spans="1:9" s="2" customFormat="1" x14ac:dyDescent="0.2">
      <c r="A4791" s="185" t="s">
        <v>1575</v>
      </c>
      <c r="B4791" s="164">
        <v>2634524599</v>
      </c>
      <c r="C4791" s="164">
        <v>1797908961.3099999</v>
      </c>
      <c r="D4791" s="164">
        <v>506382561.31</v>
      </c>
      <c r="E4791" s="164">
        <v>485283778.31</v>
      </c>
      <c r="F4791" s="165">
        <f t="shared" si="298"/>
        <v>836615637.69000006</v>
      </c>
      <c r="G4791" s="184">
        <f t="shared" si="299"/>
        <v>68.244151601106381</v>
      </c>
      <c r="H4791" s="184">
        <f t="shared" si="296"/>
        <v>19.221022324187452</v>
      </c>
      <c r="I4791" s="184">
        <f t="shared" si="297"/>
        <v>18.420165007918378</v>
      </c>
    </row>
    <row r="4792" spans="1:9" s="2" customFormat="1" x14ac:dyDescent="0.2">
      <c r="A4792" s="185" t="s">
        <v>1576</v>
      </c>
      <c r="B4792" s="164">
        <v>1400000000</v>
      </c>
      <c r="C4792" s="164">
        <v>1399932389.5699999</v>
      </c>
      <c r="D4792" s="164">
        <v>32389.57</v>
      </c>
      <c r="E4792" s="164">
        <v>32389.57</v>
      </c>
      <c r="F4792" s="165">
        <f t="shared" si="298"/>
        <v>67610.430000066757</v>
      </c>
      <c r="G4792" s="184">
        <f t="shared" si="299"/>
        <v>99.995170683571416</v>
      </c>
      <c r="H4792" s="184">
        <f t="shared" si="296"/>
        <v>2.3135407142857141E-3</v>
      </c>
      <c r="I4792" s="184">
        <f t="shared" si="297"/>
        <v>2.3135407142857141E-3</v>
      </c>
    </row>
    <row r="4793" spans="1:9" s="2" customFormat="1" x14ac:dyDescent="0.2">
      <c r="A4793" s="185" t="s">
        <v>1577</v>
      </c>
      <c r="B4793" s="164">
        <v>132057209397</v>
      </c>
      <c r="C4793" s="164">
        <v>128057228571.97</v>
      </c>
      <c r="D4793" s="164">
        <v>73281875056.970001</v>
      </c>
      <c r="E4793" s="164">
        <v>73281875056.970001</v>
      </c>
      <c r="F4793" s="165">
        <f t="shared" si="298"/>
        <v>3999980825.0299988</v>
      </c>
      <c r="G4793" s="184">
        <f t="shared" si="299"/>
        <v>96.97102426797089</v>
      </c>
      <c r="H4793" s="184">
        <f t="shared" si="296"/>
        <v>55.492521303145736</v>
      </c>
      <c r="I4793" s="184">
        <f t="shared" si="297"/>
        <v>55.492521303145736</v>
      </c>
    </row>
    <row r="4794" spans="1:9" s="2" customFormat="1" x14ac:dyDescent="0.2">
      <c r="A4794" s="185" t="s">
        <v>1578</v>
      </c>
      <c r="B4794" s="164">
        <v>2000000000</v>
      </c>
      <c r="C4794" s="164">
        <v>1356426022.3399999</v>
      </c>
      <c r="D4794" s="164">
        <v>345718843.33999997</v>
      </c>
      <c r="E4794" s="164">
        <v>319106690.33999997</v>
      </c>
      <c r="F4794" s="165">
        <f t="shared" si="298"/>
        <v>643573977.66000009</v>
      </c>
      <c r="G4794" s="184">
        <f t="shared" si="299"/>
        <v>67.821301117000004</v>
      </c>
      <c r="H4794" s="184">
        <f t="shared" si="296"/>
        <v>17.285942166999998</v>
      </c>
      <c r="I4794" s="184">
        <f t="shared" si="297"/>
        <v>15.955334517000001</v>
      </c>
    </row>
    <row r="4795" spans="1:9" s="2" customFormat="1" x14ac:dyDescent="0.2">
      <c r="A4795" s="185" t="s">
        <v>1579</v>
      </c>
      <c r="B4795" s="164">
        <v>800000000</v>
      </c>
      <c r="C4795" s="164">
        <v>35165990.210000001</v>
      </c>
      <c r="D4795" s="164">
        <v>2390.21</v>
      </c>
      <c r="E4795" s="164">
        <v>2390.21</v>
      </c>
      <c r="F4795" s="165">
        <f t="shared" si="298"/>
        <v>764834009.78999996</v>
      </c>
      <c r="G4795" s="184">
        <f t="shared" si="299"/>
        <v>4.3957487762500005</v>
      </c>
      <c r="H4795" s="184">
        <f t="shared" si="296"/>
        <v>2.9877624999999998E-4</v>
      </c>
      <c r="I4795" s="184">
        <f t="shared" si="297"/>
        <v>2.9877624999999998E-4</v>
      </c>
    </row>
    <row r="4796" spans="1:9" s="2" customFormat="1" x14ac:dyDescent="0.2">
      <c r="A4796" s="185" t="s">
        <v>1580</v>
      </c>
      <c r="B4796" s="164">
        <v>3304000000</v>
      </c>
      <c r="C4796" s="164">
        <v>2290132089.5</v>
      </c>
      <c r="D4796" s="164">
        <v>584420729.5</v>
      </c>
      <c r="E4796" s="164">
        <v>555827711.5</v>
      </c>
      <c r="F4796" s="165">
        <f t="shared" si="298"/>
        <v>1013867910.5</v>
      </c>
      <c r="G4796" s="184">
        <f t="shared" si="299"/>
        <v>69.313925226997569</v>
      </c>
      <c r="H4796" s="184">
        <f t="shared" si="296"/>
        <v>17.688278737893462</v>
      </c>
      <c r="I4796" s="184">
        <f t="shared" si="297"/>
        <v>16.822872624092007</v>
      </c>
    </row>
    <row r="4797" spans="1:9" s="2" customFormat="1" x14ac:dyDescent="0.2">
      <c r="A4797" s="185" t="s">
        <v>1581</v>
      </c>
      <c r="B4797" s="164">
        <v>1200000000</v>
      </c>
      <c r="C4797" s="164">
        <v>665838304.09000003</v>
      </c>
      <c r="D4797" s="164">
        <v>177244107.09</v>
      </c>
      <c r="E4797" s="164">
        <v>146622957.09</v>
      </c>
      <c r="F4797" s="165">
        <f t="shared" si="298"/>
        <v>534161695.90999997</v>
      </c>
      <c r="G4797" s="184">
        <f t="shared" si="299"/>
        <v>55.486525340833339</v>
      </c>
      <c r="H4797" s="184">
        <f t="shared" si="296"/>
        <v>14.770342257499999</v>
      </c>
      <c r="I4797" s="184">
        <f t="shared" si="297"/>
        <v>12.218579757500001</v>
      </c>
    </row>
    <row r="4798" spans="1:9" s="2" customFormat="1" x14ac:dyDescent="0.2">
      <c r="A4798" s="185" t="s">
        <v>1582</v>
      </c>
      <c r="B4798" s="164">
        <v>5000000000</v>
      </c>
      <c r="C4798" s="164">
        <v>2117079627.3</v>
      </c>
      <c r="D4798" s="164">
        <v>1532750316.0999999</v>
      </c>
      <c r="E4798" s="164">
        <v>1530251435.0999999</v>
      </c>
      <c r="F4798" s="165">
        <f t="shared" si="298"/>
        <v>2882920372.6999998</v>
      </c>
      <c r="G4798" s="184">
        <f t="shared" si="299"/>
        <v>42.341592546000001</v>
      </c>
      <c r="H4798" s="184">
        <f t="shared" si="296"/>
        <v>30.655006321999998</v>
      </c>
      <c r="I4798" s="184">
        <f t="shared" si="297"/>
        <v>30.605028701999998</v>
      </c>
    </row>
    <row r="4799" spans="1:9" s="2" customFormat="1" x14ac:dyDescent="0.2">
      <c r="A4799" s="185" t="s">
        <v>1583</v>
      </c>
      <c r="B4799" s="164">
        <v>1500000000</v>
      </c>
      <c r="C4799" s="164">
        <v>685847834.64999998</v>
      </c>
      <c r="D4799" s="164">
        <v>94036167.650000006</v>
      </c>
      <c r="E4799" s="164">
        <v>90836167.650000006</v>
      </c>
      <c r="F4799" s="165">
        <f t="shared" si="298"/>
        <v>814152165.35000002</v>
      </c>
      <c r="G4799" s="184">
        <f t="shared" si="299"/>
        <v>45.72318897666667</v>
      </c>
      <c r="H4799" s="184">
        <f t="shared" si="296"/>
        <v>6.2690778433333341</v>
      </c>
      <c r="I4799" s="184">
        <f t="shared" si="297"/>
        <v>6.0557445100000002</v>
      </c>
    </row>
    <row r="4800" spans="1:9" s="2" customFormat="1" x14ac:dyDescent="0.2">
      <c r="A4800" s="185" t="s">
        <v>1482</v>
      </c>
      <c r="B4800" s="164">
        <v>1188179608443</v>
      </c>
      <c r="C4800" s="164">
        <v>0</v>
      </c>
      <c r="D4800" s="164">
        <v>0</v>
      </c>
      <c r="E4800" s="164">
        <v>0</v>
      </c>
      <c r="F4800" s="165">
        <f t="shared" si="298"/>
        <v>1188179608443</v>
      </c>
      <c r="G4800" s="184">
        <f t="shared" si="299"/>
        <v>0</v>
      </c>
      <c r="H4800" s="184">
        <f t="shared" si="296"/>
        <v>0</v>
      </c>
      <c r="I4800" s="184">
        <f t="shared" si="297"/>
        <v>0</v>
      </c>
    </row>
    <row r="4801" spans="1:9" s="2" customFormat="1" x14ac:dyDescent="0.2">
      <c r="A4801" s="167" t="s">
        <v>1584</v>
      </c>
      <c r="B4801" s="238">
        <v>34710528123</v>
      </c>
      <c r="C4801" s="238">
        <v>18263029507.089996</v>
      </c>
      <c r="D4801" s="238">
        <v>7520363424.9400005</v>
      </c>
      <c r="E4801" s="238">
        <v>7439621613.9400005</v>
      </c>
      <c r="F4801" s="239">
        <f t="shared" si="298"/>
        <v>16447498615.910004</v>
      </c>
      <c r="G4801" s="233">
        <f t="shared" si="299"/>
        <v>52.615245271904953</v>
      </c>
      <c r="H4801" s="233">
        <f t="shared" si="296"/>
        <v>21.665943538199389</v>
      </c>
      <c r="I4801" s="233">
        <f t="shared" si="297"/>
        <v>21.433328780181636</v>
      </c>
    </row>
    <row r="4802" spans="1:9" s="2" customFormat="1" x14ac:dyDescent="0.2">
      <c r="A4802" s="167" t="s">
        <v>109</v>
      </c>
      <c r="B4802" s="238">
        <v>17097628000</v>
      </c>
      <c r="C4802" s="238">
        <v>6773489167.3699999</v>
      </c>
      <c r="D4802" s="238">
        <v>6239840543.9499998</v>
      </c>
      <c r="E4802" s="238">
        <v>6164765399.9499998</v>
      </c>
      <c r="F4802" s="239">
        <f t="shared" si="298"/>
        <v>10324138832.630001</v>
      </c>
      <c r="G4802" s="233">
        <f t="shared" si="299"/>
        <v>39.616543109781077</v>
      </c>
      <c r="H4802" s="233">
        <f t="shared" si="296"/>
        <v>36.495357975679433</v>
      </c>
      <c r="I4802" s="233">
        <f t="shared" si="297"/>
        <v>36.05626113721739</v>
      </c>
    </row>
    <row r="4803" spans="1:9" s="2" customFormat="1" x14ac:dyDescent="0.2">
      <c r="A4803" s="167" t="s">
        <v>28</v>
      </c>
      <c r="B4803" s="238">
        <v>14815951000</v>
      </c>
      <c r="C4803" s="238">
        <v>5420859368</v>
      </c>
      <c r="D4803" s="238">
        <v>5420859368</v>
      </c>
      <c r="E4803" s="238">
        <v>5348825178</v>
      </c>
      <c r="F4803" s="239">
        <f t="shared" si="298"/>
        <v>9395091632</v>
      </c>
      <c r="G4803" s="233">
        <f t="shared" si="299"/>
        <v>36.587994709215764</v>
      </c>
      <c r="H4803" s="233">
        <f t="shared" si="296"/>
        <v>36.587994709215764</v>
      </c>
      <c r="I4803" s="233">
        <f t="shared" si="297"/>
        <v>36.101801214110388</v>
      </c>
    </row>
    <row r="4804" spans="1:9" s="2" customFormat="1" x14ac:dyDescent="0.2">
      <c r="A4804" s="185" t="s">
        <v>110</v>
      </c>
      <c r="B4804" s="164">
        <v>9883547000</v>
      </c>
      <c r="C4804" s="164">
        <v>3688938748</v>
      </c>
      <c r="D4804" s="164">
        <v>3688938748</v>
      </c>
      <c r="E4804" s="164">
        <v>3687083730</v>
      </c>
      <c r="F4804" s="165">
        <f t="shared" si="298"/>
        <v>6194608252</v>
      </c>
      <c r="G4804" s="184">
        <f t="shared" si="299"/>
        <v>37.324037089113858</v>
      </c>
      <c r="H4804" s="184">
        <f t="shared" si="296"/>
        <v>37.324037089113858</v>
      </c>
      <c r="I4804" s="184">
        <f t="shared" si="297"/>
        <v>37.305268341416294</v>
      </c>
    </row>
    <row r="4805" spans="1:9" s="2" customFormat="1" x14ac:dyDescent="0.2">
      <c r="A4805" s="185" t="s">
        <v>111</v>
      </c>
      <c r="B4805" s="164">
        <v>3410038000</v>
      </c>
      <c r="C4805" s="164">
        <v>1381245385</v>
      </c>
      <c r="D4805" s="164">
        <v>1381245385</v>
      </c>
      <c r="E4805" s="164">
        <v>1312641782</v>
      </c>
      <c r="F4805" s="165">
        <f t="shared" si="298"/>
        <v>2028792615</v>
      </c>
      <c r="G4805" s="184">
        <f t="shared" si="299"/>
        <v>40.505278386927067</v>
      </c>
      <c r="H4805" s="184">
        <f t="shared" si="296"/>
        <v>40.505278386927067</v>
      </c>
      <c r="I4805" s="184">
        <f t="shared" si="297"/>
        <v>38.493464940859894</v>
      </c>
    </row>
    <row r="4806" spans="1:9" s="2" customFormat="1" x14ac:dyDescent="0.2">
      <c r="A4806" s="185" t="s">
        <v>112</v>
      </c>
      <c r="B4806" s="164">
        <v>1522366000</v>
      </c>
      <c r="C4806" s="164">
        <v>350675235</v>
      </c>
      <c r="D4806" s="164">
        <v>350675235</v>
      </c>
      <c r="E4806" s="164">
        <v>349099666</v>
      </c>
      <c r="F4806" s="165">
        <f t="shared" si="298"/>
        <v>1171690765</v>
      </c>
      <c r="G4806" s="184">
        <f t="shared" si="299"/>
        <v>23.034883529978995</v>
      </c>
      <c r="H4806" s="184">
        <f t="shared" si="296"/>
        <v>23.034883529978995</v>
      </c>
      <c r="I4806" s="184">
        <f t="shared" si="297"/>
        <v>22.931388772476527</v>
      </c>
    </row>
    <row r="4807" spans="1:9" s="2" customFormat="1" x14ac:dyDescent="0.2">
      <c r="A4807" s="167" t="s">
        <v>29</v>
      </c>
      <c r="B4807" s="238">
        <v>2223293000</v>
      </c>
      <c r="C4807" s="238">
        <v>1347843216.3699999</v>
      </c>
      <c r="D4807" s="238">
        <v>814194592.95000005</v>
      </c>
      <c r="E4807" s="238">
        <v>811153638.95000005</v>
      </c>
      <c r="F4807" s="239">
        <f t="shared" si="298"/>
        <v>875449783.63000011</v>
      </c>
      <c r="G4807" s="233">
        <f t="shared" si="299"/>
        <v>60.623733190812004</v>
      </c>
      <c r="H4807" s="233">
        <f t="shared" ref="H4807:H4870" si="300">IFERROR(IF(D4807&gt;0,+D4807/B4807*100,0),0)</f>
        <v>36.621110800510777</v>
      </c>
      <c r="I4807" s="233">
        <f t="shared" ref="I4807:I4870" si="301">IFERROR(IF(E4807&gt;0,+E4807/B4807*100,0),0)</f>
        <v>36.484333776519783</v>
      </c>
    </row>
    <row r="4808" spans="1:9" s="2" customFormat="1" x14ac:dyDescent="0.2">
      <c r="A4808" s="185" t="s">
        <v>113</v>
      </c>
      <c r="B4808" s="164">
        <v>2223293000</v>
      </c>
      <c r="C4808" s="164">
        <v>1347843216.3699999</v>
      </c>
      <c r="D4808" s="164">
        <v>814194592.95000005</v>
      </c>
      <c r="E4808" s="164">
        <v>811153638.95000005</v>
      </c>
      <c r="F4808" s="165">
        <f t="shared" si="298"/>
        <v>875449783.63000011</v>
      </c>
      <c r="G4808" s="184">
        <f t="shared" si="299"/>
        <v>60.623733190812004</v>
      </c>
      <c r="H4808" s="184">
        <f t="shared" si="300"/>
        <v>36.621110800510777</v>
      </c>
      <c r="I4808" s="184">
        <f t="shared" si="301"/>
        <v>36.484333776519783</v>
      </c>
    </row>
    <row r="4809" spans="1:9" s="2" customFormat="1" x14ac:dyDescent="0.2">
      <c r="A4809" s="167" t="s">
        <v>30</v>
      </c>
      <c r="B4809" s="238">
        <v>35448000</v>
      </c>
      <c r="C4809" s="238">
        <v>4699583</v>
      </c>
      <c r="D4809" s="238">
        <v>4699583</v>
      </c>
      <c r="E4809" s="238">
        <v>4699583</v>
      </c>
      <c r="F4809" s="239">
        <f t="shared" ref="F4809:F4872" si="302">+B4809-C4809</f>
        <v>30748417</v>
      </c>
      <c r="G4809" s="233">
        <f t="shared" ref="G4809:G4872" si="303">IFERROR(IF(C4809&gt;0,+C4809/B4809*100,0),0)</f>
        <v>13.257681674565561</v>
      </c>
      <c r="H4809" s="233">
        <f t="shared" si="300"/>
        <v>13.257681674565561</v>
      </c>
      <c r="I4809" s="233">
        <f t="shared" si="301"/>
        <v>13.257681674565561</v>
      </c>
    </row>
    <row r="4810" spans="1:9" s="2" customFormat="1" x14ac:dyDescent="0.2">
      <c r="A4810" s="185" t="s">
        <v>118</v>
      </c>
      <c r="B4810" s="164">
        <v>35448000</v>
      </c>
      <c r="C4810" s="164">
        <v>4699583</v>
      </c>
      <c r="D4810" s="164">
        <v>4699583</v>
      </c>
      <c r="E4810" s="164">
        <v>4699583</v>
      </c>
      <c r="F4810" s="165">
        <f t="shared" si="302"/>
        <v>30748417</v>
      </c>
      <c r="G4810" s="184">
        <f t="shared" si="303"/>
        <v>13.257681674565561</v>
      </c>
      <c r="H4810" s="184">
        <f t="shared" si="300"/>
        <v>13.257681674565561</v>
      </c>
      <c r="I4810" s="184">
        <f t="shared" si="301"/>
        <v>13.257681674565561</v>
      </c>
    </row>
    <row r="4811" spans="1:9" s="2" customFormat="1" x14ac:dyDescent="0.2">
      <c r="A4811" s="167" t="s">
        <v>127</v>
      </c>
      <c r="B4811" s="238">
        <v>22936000</v>
      </c>
      <c r="C4811" s="238">
        <v>87000</v>
      </c>
      <c r="D4811" s="238">
        <v>87000</v>
      </c>
      <c r="E4811" s="238">
        <v>87000</v>
      </c>
      <c r="F4811" s="239">
        <f t="shared" si="302"/>
        <v>22849000</v>
      </c>
      <c r="G4811" s="233">
        <f t="shared" si="303"/>
        <v>0.37931635856295776</v>
      </c>
      <c r="H4811" s="233">
        <f t="shared" si="300"/>
        <v>0.37931635856295776</v>
      </c>
      <c r="I4811" s="233">
        <f t="shared" si="301"/>
        <v>0.37931635856295776</v>
      </c>
    </row>
    <row r="4812" spans="1:9" s="2" customFormat="1" x14ac:dyDescent="0.2">
      <c r="A4812" s="185" t="s">
        <v>128</v>
      </c>
      <c r="B4812" s="164">
        <v>244000</v>
      </c>
      <c r="C4812" s="164">
        <v>87000</v>
      </c>
      <c r="D4812" s="164">
        <v>87000</v>
      </c>
      <c r="E4812" s="164">
        <v>87000</v>
      </c>
      <c r="F4812" s="165">
        <f t="shared" si="302"/>
        <v>157000</v>
      </c>
      <c r="G4812" s="184">
        <f t="shared" si="303"/>
        <v>35.655737704918032</v>
      </c>
      <c r="H4812" s="184">
        <f t="shared" si="300"/>
        <v>35.655737704918032</v>
      </c>
      <c r="I4812" s="184">
        <f t="shared" si="301"/>
        <v>35.655737704918032</v>
      </c>
    </row>
    <row r="4813" spans="1:9" s="2" customFormat="1" x14ac:dyDescent="0.2">
      <c r="A4813" s="185" t="s">
        <v>130</v>
      </c>
      <c r="B4813" s="164">
        <v>22692000</v>
      </c>
      <c r="C4813" s="164">
        <v>0</v>
      </c>
      <c r="D4813" s="164">
        <v>0</v>
      </c>
      <c r="E4813" s="164">
        <v>0</v>
      </c>
      <c r="F4813" s="165">
        <f t="shared" si="302"/>
        <v>22692000</v>
      </c>
      <c r="G4813" s="184">
        <f t="shared" si="303"/>
        <v>0</v>
      </c>
      <c r="H4813" s="184">
        <f t="shared" si="300"/>
        <v>0</v>
      </c>
      <c r="I4813" s="184">
        <f t="shared" si="301"/>
        <v>0</v>
      </c>
    </row>
    <row r="4814" spans="1:9" s="2" customFormat="1" x14ac:dyDescent="0.2">
      <c r="A4814" s="167" t="s">
        <v>131</v>
      </c>
      <c r="B4814" s="238">
        <v>17612900123</v>
      </c>
      <c r="C4814" s="238">
        <v>11489540339.719999</v>
      </c>
      <c r="D4814" s="238">
        <v>1280522880.99</v>
      </c>
      <c r="E4814" s="238">
        <v>1274856213.99</v>
      </c>
      <c r="F4814" s="239">
        <f t="shared" si="302"/>
        <v>6123359783.2800007</v>
      </c>
      <c r="G4814" s="233">
        <f t="shared" si="303"/>
        <v>65.233665435462598</v>
      </c>
      <c r="H4814" s="233">
        <f t="shared" si="300"/>
        <v>7.2703692864176022</v>
      </c>
      <c r="I4814" s="233">
        <f t="shared" si="301"/>
        <v>7.2381958966837887</v>
      </c>
    </row>
    <row r="4815" spans="1:9" s="2" customFormat="1" x14ac:dyDescent="0.2">
      <c r="A4815" s="167" t="s">
        <v>1659</v>
      </c>
      <c r="B4815" s="238">
        <v>17612900123</v>
      </c>
      <c r="C4815" s="238">
        <v>11489540339.719999</v>
      </c>
      <c r="D4815" s="238">
        <v>1280522880.99</v>
      </c>
      <c r="E4815" s="238">
        <v>1274856213.99</v>
      </c>
      <c r="F4815" s="239">
        <f t="shared" si="302"/>
        <v>6123359783.2800007</v>
      </c>
      <c r="G4815" s="233">
        <f t="shared" si="303"/>
        <v>65.233665435462598</v>
      </c>
      <c r="H4815" s="233">
        <f t="shared" si="300"/>
        <v>7.2703692864176022</v>
      </c>
      <c r="I4815" s="233">
        <f t="shared" si="301"/>
        <v>7.2381958966837887</v>
      </c>
    </row>
    <row r="4816" spans="1:9" s="2" customFormat="1" x14ac:dyDescent="0.2">
      <c r="A4816" s="185" t="s">
        <v>1585</v>
      </c>
      <c r="B4816" s="164">
        <v>10012900123</v>
      </c>
      <c r="C4816" s="164">
        <v>7668421148</v>
      </c>
      <c r="D4816" s="164">
        <v>570015208.10000002</v>
      </c>
      <c r="E4816" s="164">
        <v>564348541.10000002</v>
      </c>
      <c r="F4816" s="165">
        <f t="shared" si="302"/>
        <v>2344478975</v>
      </c>
      <c r="G4816" s="184">
        <f t="shared" si="303"/>
        <v>76.585415352195056</v>
      </c>
      <c r="H4816" s="184">
        <f t="shared" si="300"/>
        <v>5.6928082882865692</v>
      </c>
      <c r="I4816" s="184">
        <f t="shared" si="301"/>
        <v>5.6362146248085576</v>
      </c>
    </row>
    <row r="4817" spans="1:9" s="2" customFormat="1" x14ac:dyDescent="0.2">
      <c r="A4817" s="185" t="s">
        <v>1586</v>
      </c>
      <c r="B4817" s="164">
        <v>3100000000</v>
      </c>
      <c r="C4817" s="164">
        <v>2085702525.72</v>
      </c>
      <c r="D4817" s="164">
        <v>593141007.88999999</v>
      </c>
      <c r="E4817" s="164">
        <v>593141007.88999999</v>
      </c>
      <c r="F4817" s="165">
        <f t="shared" si="302"/>
        <v>1014297474.28</v>
      </c>
      <c r="G4817" s="184">
        <f t="shared" si="303"/>
        <v>67.280726636129032</v>
      </c>
      <c r="H4817" s="184">
        <f t="shared" si="300"/>
        <v>19.133580899677419</v>
      </c>
      <c r="I4817" s="184">
        <f t="shared" si="301"/>
        <v>19.133580899677419</v>
      </c>
    </row>
    <row r="4818" spans="1:9" s="2" customFormat="1" x14ac:dyDescent="0.2">
      <c r="A4818" s="185" t="s">
        <v>1587</v>
      </c>
      <c r="B4818" s="164">
        <v>1500000000</v>
      </c>
      <c r="C4818" s="164">
        <v>438080000</v>
      </c>
      <c r="D4818" s="164">
        <v>16999999.399999999</v>
      </c>
      <c r="E4818" s="164">
        <v>16999999.399999999</v>
      </c>
      <c r="F4818" s="165">
        <f t="shared" si="302"/>
        <v>1061920000</v>
      </c>
      <c r="G4818" s="184">
        <f t="shared" si="303"/>
        <v>29.205333333333332</v>
      </c>
      <c r="H4818" s="184">
        <f t="shared" si="300"/>
        <v>1.1333332933333333</v>
      </c>
      <c r="I4818" s="184">
        <f t="shared" si="301"/>
        <v>1.1333332933333333</v>
      </c>
    </row>
    <row r="4819" spans="1:9" s="2" customFormat="1" x14ac:dyDescent="0.2">
      <c r="A4819" s="185" t="s">
        <v>1588</v>
      </c>
      <c r="B4819" s="164">
        <v>1500000000</v>
      </c>
      <c r="C4819" s="164">
        <v>598468332</v>
      </c>
      <c r="D4819" s="164">
        <v>43616665.299999997</v>
      </c>
      <c r="E4819" s="164">
        <v>43616665.299999997</v>
      </c>
      <c r="F4819" s="165">
        <f t="shared" si="302"/>
        <v>901531668</v>
      </c>
      <c r="G4819" s="184">
        <f t="shared" si="303"/>
        <v>39.897888799999997</v>
      </c>
      <c r="H4819" s="184">
        <f t="shared" si="300"/>
        <v>2.9077776866666665</v>
      </c>
      <c r="I4819" s="184">
        <f t="shared" si="301"/>
        <v>2.9077776866666665</v>
      </c>
    </row>
    <row r="4820" spans="1:9" s="2" customFormat="1" x14ac:dyDescent="0.2">
      <c r="A4820" s="185" t="s">
        <v>1589</v>
      </c>
      <c r="B4820" s="164">
        <v>1500000000</v>
      </c>
      <c r="C4820" s="164">
        <v>698868334</v>
      </c>
      <c r="D4820" s="164">
        <v>56750000.299999997</v>
      </c>
      <c r="E4820" s="164">
        <v>56750000.299999997</v>
      </c>
      <c r="F4820" s="165">
        <f t="shared" si="302"/>
        <v>801131666</v>
      </c>
      <c r="G4820" s="184">
        <f t="shared" si="303"/>
        <v>46.591222266666662</v>
      </c>
      <c r="H4820" s="184">
        <f t="shared" si="300"/>
        <v>3.7833333533333331</v>
      </c>
      <c r="I4820" s="184">
        <f t="shared" si="301"/>
        <v>3.7833333533333331</v>
      </c>
    </row>
    <row r="4821" spans="1:9" s="2" customFormat="1" x14ac:dyDescent="0.2">
      <c r="A4821" s="167" t="s">
        <v>1590</v>
      </c>
      <c r="B4821" s="238">
        <v>1330936000</v>
      </c>
      <c r="C4821" s="238">
        <v>0</v>
      </c>
      <c r="D4821" s="238">
        <v>0</v>
      </c>
      <c r="E4821" s="238">
        <v>0</v>
      </c>
      <c r="F4821" s="239">
        <f t="shared" si="302"/>
        <v>1330936000</v>
      </c>
      <c r="G4821" s="233">
        <f t="shared" si="303"/>
        <v>0</v>
      </c>
      <c r="H4821" s="233">
        <f t="shared" si="300"/>
        <v>0</v>
      </c>
      <c r="I4821" s="233">
        <f t="shared" si="301"/>
        <v>0</v>
      </c>
    </row>
    <row r="4822" spans="1:9" s="2" customFormat="1" x14ac:dyDescent="0.2">
      <c r="A4822" s="167" t="s">
        <v>109</v>
      </c>
      <c r="B4822" s="238">
        <v>1330936000</v>
      </c>
      <c r="C4822" s="238">
        <v>0</v>
      </c>
      <c r="D4822" s="238">
        <v>0</v>
      </c>
      <c r="E4822" s="238">
        <v>0</v>
      </c>
      <c r="F4822" s="239">
        <f t="shared" si="302"/>
        <v>1330936000</v>
      </c>
      <c r="G4822" s="233">
        <f t="shared" si="303"/>
        <v>0</v>
      </c>
      <c r="H4822" s="233">
        <f t="shared" si="300"/>
        <v>0</v>
      </c>
      <c r="I4822" s="233">
        <f t="shared" si="301"/>
        <v>0</v>
      </c>
    </row>
    <row r="4823" spans="1:9" s="2" customFormat="1" x14ac:dyDescent="0.2">
      <c r="A4823" s="167" t="s">
        <v>30</v>
      </c>
      <c r="B4823" s="238">
        <v>1330936000</v>
      </c>
      <c r="C4823" s="238">
        <v>0</v>
      </c>
      <c r="D4823" s="238">
        <v>0</v>
      </c>
      <c r="E4823" s="238">
        <v>0</v>
      </c>
      <c r="F4823" s="239">
        <f t="shared" si="302"/>
        <v>1330936000</v>
      </c>
      <c r="G4823" s="233">
        <f t="shared" si="303"/>
        <v>0</v>
      </c>
      <c r="H4823" s="233">
        <f t="shared" si="300"/>
        <v>0</v>
      </c>
      <c r="I4823" s="233">
        <f t="shared" si="301"/>
        <v>0</v>
      </c>
    </row>
    <row r="4824" spans="1:9" s="2" customFormat="1" x14ac:dyDescent="0.2">
      <c r="A4824" s="185" t="s">
        <v>115</v>
      </c>
      <c r="B4824" s="164">
        <v>1330936000</v>
      </c>
      <c r="C4824" s="164">
        <v>0</v>
      </c>
      <c r="D4824" s="164">
        <v>0</v>
      </c>
      <c r="E4824" s="164">
        <v>0</v>
      </c>
      <c r="F4824" s="165">
        <f t="shared" si="302"/>
        <v>1330936000</v>
      </c>
      <c r="G4824" s="184">
        <f t="shared" si="303"/>
        <v>0</v>
      </c>
      <c r="H4824" s="184">
        <f t="shared" si="300"/>
        <v>0</v>
      </c>
      <c r="I4824" s="184">
        <f t="shared" si="301"/>
        <v>0</v>
      </c>
    </row>
    <row r="4825" spans="1:9" s="2" customFormat="1" x14ac:dyDescent="0.2">
      <c r="A4825" s="167" t="s">
        <v>1591</v>
      </c>
      <c r="B4825" s="238">
        <v>195043065000</v>
      </c>
      <c r="C4825" s="238">
        <v>151780172078.22998</v>
      </c>
      <c r="D4825" s="238">
        <v>149223640699.16998</v>
      </c>
      <c r="E4825" s="238">
        <v>149214852066.16998</v>
      </c>
      <c r="F4825" s="239">
        <f t="shared" si="302"/>
        <v>43262892921.77002</v>
      </c>
      <c r="G4825" s="233">
        <f t="shared" si="303"/>
        <v>77.81879969853324</v>
      </c>
      <c r="H4825" s="233">
        <f t="shared" si="300"/>
        <v>76.50804744027684</v>
      </c>
      <c r="I4825" s="233">
        <f t="shared" si="301"/>
        <v>76.503541444126697</v>
      </c>
    </row>
    <row r="4826" spans="1:9" s="2" customFormat="1" x14ac:dyDescent="0.2">
      <c r="A4826" s="167" t="s">
        <v>109</v>
      </c>
      <c r="B4826" s="238">
        <v>26774065000</v>
      </c>
      <c r="C4826" s="238">
        <v>9358592163.2299995</v>
      </c>
      <c r="D4826" s="238">
        <v>6802060784.1700001</v>
      </c>
      <c r="E4826" s="238">
        <v>6793272151.1700001</v>
      </c>
      <c r="F4826" s="239">
        <f t="shared" si="302"/>
        <v>17415472836.77</v>
      </c>
      <c r="G4826" s="233">
        <f t="shared" si="303"/>
        <v>34.953945780104739</v>
      </c>
      <c r="H4826" s="233">
        <f t="shared" si="300"/>
        <v>25.405409242750398</v>
      </c>
      <c r="I4826" s="233">
        <f t="shared" si="301"/>
        <v>25.372584070330749</v>
      </c>
    </row>
    <row r="4827" spans="1:9" s="2" customFormat="1" x14ac:dyDescent="0.2">
      <c r="A4827" s="167" t="s">
        <v>28</v>
      </c>
      <c r="B4827" s="238">
        <v>19214052000</v>
      </c>
      <c r="C4827" s="238">
        <v>5124447693</v>
      </c>
      <c r="D4827" s="238">
        <v>5074371703.9500008</v>
      </c>
      <c r="E4827" s="238">
        <v>5070117776.9500008</v>
      </c>
      <c r="F4827" s="239">
        <f t="shared" si="302"/>
        <v>14089604307</v>
      </c>
      <c r="G4827" s="233">
        <f t="shared" si="303"/>
        <v>26.670312399487621</v>
      </c>
      <c r="H4827" s="233">
        <f t="shared" si="300"/>
        <v>26.409690699025905</v>
      </c>
      <c r="I4827" s="233">
        <f t="shared" si="301"/>
        <v>26.387551032702529</v>
      </c>
    </row>
    <row r="4828" spans="1:9" s="2" customFormat="1" x14ac:dyDescent="0.2">
      <c r="A4828" s="185" t="s">
        <v>110</v>
      </c>
      <c r="B4828" s="164">
        <v>11610700000</v>
      </c>
      <c r="C4828" s="164">
        <v>3669789776</v>
      </c>
      <c r="D4828" s="164">
        <v>3636997356.6100001</v>
      </c>
      <c r="E4828" s="164">
        <v>3636997356.6100001</v>
      </c>
      <c r="F4828" s="165">
        <f t="shared" si="302"/>
        <v>7940910224</v>
      </c>
      <c r="G4828" s="184">
        <f t="shared" si="303"/>
        <v>31.60696405901453</v>
      </c>
      <c r="H4828" s="184">
        <f t="shared" si="300"/>
        <v>31.324531308275986</v>
      </c>
      <c r="I4828" s="184">
        <f t="shared" si="301"/>
        <v>31.324531308275986</v>
      </c>
    </row>
    <row r="4829" spans="1:9" s="2" customFormat="1" x14ac:dyDescent="0.2">
      <c r="A4829" s="185" t="s">
        <v>111</v>
      </c>
      <c r="B4829" s="164">
        <v>4008462000</v>
      </c>
      <c r="C4829" s="164">
        <v>1112502964</v>
      </c>
      <c r="D4829" s="164">
        <v>1100919124.95</v>
      </c>
      <c r="E4829" s="164">
        <v>1096665197.95</v>
      </c>
      <c r="F4829" s="165">
        <f t="shared" si="302"/>
        <v>2895959036</v>
      </c>
      <c r="G4829" s="184">
        <f t="shared" si="303"/>
        <v>27.753860807461816</v>
      </c>
      <c r="H4829" s="184">
        <f t="shared" si="300"/>
        <v>27.464876178195031</v>
      </c>
      <c r="I4829" s="184">
        <f t="shared" si="301"/>
        <v>27.358752507819712</v>
      </c>
    </row>
    <row r="4830" spans="1:9" s="2" customFormat="1" x14ac:dyDescent="0.2">
      <c r="A4830" s="185" t="s">
        <v>112</v>
      </c>
      <c r="B4830" s="164">
        <v>1769120000</v>
      </c>
      <c r="C4830" s="164">
        <v>342154953</v>
      </c>
      <c r="D4830" s="164">
        <v>336455222.38999999</v>
      </c>
      <c r="E4830" s="164">
        <v>336455222.38999999</v>
      </c>
      <c r="F4830" s="165">
        <f t="shared" si="302"/>
        <v>1426965047</v>
      </c>
      <c r="G4830" s="184">
        <f t="shared" si="303"/>
        <v>19.340403873112056</v>
      </c>
      <c r="H4830" s="184">
        <f t="shared" si="300"/>
        <v>19.018225015261827</v>
      </c>
      <c r="I4830" s="184">
        <f t="shared" si="301"/>
        <v>19.018225015261827</v>
      </c>
    </row>
    <row r="4831" spans="1:9" s="2" customFormat="1" x14ac:dyDescent="0.2">
      <c r="A4831" s="185" t="s">
        <v>217</v>
      </c>
      <c r="B4831" s="164">
        <v>1825770000</v>
      </c>
      <c r="C4831" s="164">
        <v>0</v>
      </c>
      <c r="D4831" s="164">
        <v>0</v>
      </c>
      <c r="E4831" s="164">
        <v>0</v>
      </c>
      <c r="F4831" s="165">
        <f t="shared" si="302"/>
        <v>1825770000</v>
      </c>
      <c r="G4831" s="184">
        <f t="shared" si="303"/>
        <v>0</v>
      </c>
      <c r="H4831" s="184">
        <f t="shared" si="300"/>
        <v>0</v>
      </c>
      <c r="I4831" s="184">
        <f t="shared" si="301"/>
        <v>0</v>
      </c>
    </row>
    <row r="4832" spans="1:9" s="2" customFormat="1" x14ac:dyDescent="0.2">
      <c r="A4832" s="167" t="s">
        <v>29</v>
      </c>
      <c r="B4832" s="238">
        <v>6893565000</v>
      </c>
      <c r="C4832" s="238">
        <v>4199291824.23</v>
      </c>
      <c r="D4832" s="238">
        <v>1694606451.3599999</v>
      </c>
      <c r="E4832" s="238">
        <v>1690071745.3599999</v>
      </c>
      <c r="F4832" s="239">
        <f t="shared" si="302"/>
        <v>2694273175.77</v>
      </c>
      <c r="G4832" s="233">
        <f t="shared" si="303"/>
        <v>60.916112696841182</v>
      </c>
      <c r="H4832" s="233">
        <f t="shared" si="300"/>
        <v>24.58243958474316</v>
      </c>
      <c r="I4832" s="233">
        <f t="shared" si="301"/>
        <v>24.516657859322425</v>
      </c>
    </row>
    <row r="4833" spans="1:9" s="2" customFormat="1" x14ac:dyDescent="0.2">
      <c r="A4833" s="185" t="s">
        <v>113</v>
      </c>
      <c r="B4833" s="164">
        <v>6893565000</v>
      </c>
      <c r="C4833" s="164">
        <v>4199291824.23</v>
      </c>
      <c r="D4833" s="164">
        <v>1694606451.3599999</v>
      </c>
      <c r="E4833" s="164">
        <v>1690071745.3599999</v>
      </c>
      <c r="F4833" s="165">
        <f t="shared" si="302"/>
        <v>2694273175.77</v>
      </c>
      <c r="G4833" s="184">
        <f t="shared" si="303"/>
        <v>60.916112696841182</v>
      </c>
      <c r="H4833" s="184">
        <f t="shared" si="300"/>
        <v>24.58243958474316</v>
      </c>
      <c r="I4833" s="184">
        <f t="shared" si="301"/>
        <v>24.516657859322425</v>
      </c>
    </row>
    <row r="4834" spans="1:9" s="2" customFormat="1" x14ac:dyDescent="0.2">
      <c r="A4834" s="167" t="s">
        <v>30</v>
      </c>
      <c r="B4834" s="238">
        <v>316625000</v>
      </c>
      <c r="C4834" s="238">
        <v>34843219</v>
      </c>
      <c r="D4834" s="238">
        <v>33082628.859999999</v>
      </c>
      <c r="E4834" s="238">
        <v>33082628.859999999</v>
      </c>
      <c r="F4834" s="239">
        <f t="shared" si="302"/>
        <v>281781781</v>
      </c>
      <c r="G4834" s="233">
        <f t="shared" si="303"/>
        <v>11.004569759178839</v>
      </c>
      <c r="H4834" s="233">
        <f t="shared" si="300"/>
        <v>10.448520761152782</v>
      </c>
      <c r="I4834" s="233">
        <f t="shared" si="301"/>
        <v>10.448520761152782</v>
      </c>
    </row>
    <row r="4835" spans="1:9" s="2" customFormat="1" x14ac:dyDescent="0.2">
      <c r="A4835" s="185" t="s">
        <v>115</v>
      </c>
      <c r="B4835" s="164">
        <v>231203000</v>
      </c>
      <c r="C4835" s="164">
        <v>0</v>
      </c>
      <c r="D4835" s="164">
        <v>0</v>
      </c>
      <c r="E4835" s="164">
        <v>0</v>
      </c>
      <c r="F4835" s="165">
        <f t="shared" si="302"/>
        <v>231203000</v>
      </c>
      <c r="G4835" s="184">
        <f t="shared" si="303"/>
        <v>0</v>
      </c>
      <c r="H4835" s="184">
        <f t="shared" si="300"/>
        <v>0</v>
      </c>
      <c r="I4835" s="184">
        <f t="shared" si="301"/>
        <v>0</v>
      </c>
    </row>
    <row r="4836" spans="1:9" s="2" customFormat="1" x14ac:dyDescent="0.2">
      <c r="A4836" s="185" t="s">
        <v>118</v>
      </c>
      <c r="B4836" s="164">
        <v>74240000</v>
      </c>
      <c r="C4836" s="164">
        <v>34798669</v>
      </c>
      <c r="D4836" s="164">
        <v>33082628.859999999</v>
      </c>
      <c r="E4836" s="164">
        <v>33082628.859999999</v>
      </c>
      <c r="F4836" s="165">
        <f t="shared" si="302"/>
        <v>39441331</v>
      </c>
      <c r="G4836" s="184">
        <f t="shared" si="303"/>
        <v>46.87320716594828</v>
      </c>
      <c r="H4836" s="184">
        <f t="shared" si="300"/>
        <v>44.561730684267239</v>
      </c>
      <c r="I4836" s="184">
        <f t="shared" si="301"/>
        <v>44.561730684267239</v>
      </c>
    </row>
    <row r="4837" spans="1:9" s="2" customFormat="1" x14ac:dyDescent="0.2">
      <c r="A4837" s="185" t="s">
        <v>124</v>
      </c>
      <c r="B4837" s="164">
        <v>11182000</v>
      </c>
      <c r="C4837" s="164">
        <v>44550</v>
      </c>
      <c r="D4837" s="164">
        <v>0</v>
      </c>
      <c r="E4837" s="164">
        <v>0</v>
      </c>
      <c r="F4837" s="165">
        <f t="shared" si="302"/>
        <v>11137450</v>
      </c>
      <c r="G4837" s="184">
        <f t="shared" si="303"/>
        <v>0.39840815596494367</v>
      </c>
      <c r="H4837" s="184">
        <f t="shared" si="300"/>
        <v>0</v>
      </c>
      <c r="I4837" s="184">
        <f t="shared" si="301"/>
        <v>0</v>
      </c>
    </row>
    <row r="4838" spans="1:9" s="2" customFormat="1" x14ac:dyDescent="0.2">
      <c r="A4838" s="167" t="s">
        <v>127</v>
      </c>
      <c r="B4838" s="238">
        <v>349823000</v>
      </c>
      <c r="C4838" s="238">
        <v>9427</v>
      </c>
      <c r="D4838" s="238">
        <v>0</v>
      </c>
      <c r="E4838" s="238">
        <v>0</v>
      </c>
      <c r="F4838" s="239">
        <f t="shared" si="302"/>
        <v>349813573</v>
      </c>
      <c r="G4838" s="233">
        <f t="shared" si="303"/>
        <v>2.6947913659193363E-3</v>
      </c>
      <c r="H4838" s="233">
        <f t="shared" si="300"/>
        <v>0</v>
      </c>
      <c r="I4838" s="233">
        <f t="shared" si="301"/>
        <v>0</v>
      </c>
    </row>
    <row r="4839" spans="1:9" s="2" customFormat="1" x14ac:dyDescent="0.2">
      <c r="A4839" s="185" t="s">
        <v>128</v>
      </c>
      <c r="B4839" s="164">
        <v>2366000</v>
      </c>
      <c r="C4839" s="164">
        <v>9427</v>
      </c>
      <c r="D4839" s="164">
        <v>0</v>
      </c>
      <c r="E4839" s="164">
        <v>0</v>
      </c>
      <c r="F4839" s="165">
        <f t="shared" si="302"/>
        <v>2356573</v>
      </c>
      <c r="G4839" s="184">
        <f t="shared" si="303"/>
        <v>0.39843617920540997</v>
      </c>
      <c r="H4839" s="184">
        <f t="shared" si="300"/>
        <v>0</v>
      </c>
      <c r="I4839" s="184">
        <f t="shared" si="301"/>
        <v>0</v>
      </c>
    </row>
    <row r="4840" spans="1:9" s="2" customFormat="1" x14ac:dyDescent="0.2">
      <c r="A4840" s="185" t="s">
        <v>130</v>
      </c>
      <c r="B4840" s="164">
        <v>347457000</v>
      </c>
      <c r="C4840" s="164">
        <v>0</v>
      </c>
      <c r="D4840" s="164">
        <v>0</v>
      </c>
      <c r="E4840" s="164">
        <v>0</v>
      </c>
      <c r="F4840" s="165">
        <f t="shared" si="302"/>
        <v>347457000</v>
      </c>
      <c r="G4840" s="184">
        <f t="shared" si="303"/>
        <v>0</v>
      </c>
      <c r="H4840" s="184">
        <f t="shared" si="300"/>
        <v>0</v>
      </c>
      <c r="I4840" s="184">
        <f t="shared" si="301"/>
        <v>0</v>
      </c>
    </row>
    <row r="4841" spans="1:9" s="2" customFormat="1" x14ac:dyDescent="0.2">
      <c r="A4841" s="167" t="s">
        <v>131</v>
      </c>
      <c r="B4841" s="238">
        <v>168269000000</v>
      </c>
      <c r="C4841" s="238">
        <v>142421579915</v>
      </c>
      <c r="D4841" s="238">
        <v>142421579915</v>
      </c>
      <c r="E4841" s="238">
        <v>142421579915</v>
      </c>
      <c r="F4841" s="239">
        <f t="shared" si="302"/>
        <v>25847420085</v>
      </c>
      <c r="G4841" s="233">
        <f t="shared" si="303"/>
        <v>84.639226426139103</v>
      </c>
      <c r="H4841" s="233">
        <f t="shared" si="300"/>
        <v>84.639226426139103</v>
      </c>
      <c r="I4841" s="233">
        <f t="shared" si="301"/>
        <v>84.639226426139103</v>
      </c>
    </row>
    <row r="4842" spans="1:9" s="2" customFormat="1" x14ac:dyDescent="0.2">
      <c r="A4842" s="167" t="s">
        <v>1659</v>
      </c>
      <c r="B4842" s="238">
        <v>168269000000</v>
      </c>
      <c r="C4842" s="238">
        <v>142421579915</v>
      </c>
      <c r="D4842" s="238">
        <v>142421579915</v>
      </c>
      <c r="E4842" s="238">
        <v>142421579915</v>
      </c>
      <c r="F4842" s="239">
        <f t="shared" si="302"/>
        <v>25847420085</v>
      </c>
      <c r="G4842" s="233">
        <f t="shared" si="303"/>
        <v>84.639226426139103</v>
      </c>
      <c r="H4842" s="233">
        <f t="shared" si="300"/>
        <v>84.639226426139103</v>
      </c>
      <c r="I4842" s="233">
        <f t="shared" si="301"/>
        <v>84.639226426139103</v>
      </c>
    </row>
    <row r="4843" spans="1:9" s="2" customFormat="1" x14ac:dyDescent="0.2">
      <c r="A4843" s="185" t="s">
        <v>1463</v>
      </c>
      <c r="B4843" s="164">
        <v>41392036442</v>
      </c>
      <c r="C4843" s="164">
        <v>41392036442</v>
      </c>
      <c r="D4843" s="164">
        <v>41392036442</v>
      </c>
      <c r="E4843" s="164">
        <v>41392036442</v>
      </c>
      <c r="F4843" s="165">
        <f t="shared" si="302"/>
        <v>0</v>
      </c>
      <c r="G4843" s="184">
        <f t="shared" si="303"/>
        <v>100</v>
      </c>
      <c r="H4843" s="184">
        <f t="shared" si="300"/>
        <v>100</v>
      </c>
      <c r="I4843" s="184">
        <f t="shared" si="301"/>
        <v>100</v>
      </c>
    </row>
    <row r="4844" spans="1:9" s="2" customFormat="1" x14ac:dyDescent="0.2">
      <c r="A4844" s="185" t="s">
        <v>1547</v>
      </c>
      <c r="B4844" s="164">
        <v>12745154701</v>
      </c>
      <c r="C4844" s="164">
        <v>12745154701</v>
      </c>
      <c r="D4844" s="164">
        <v>12745154701</v>
      </c>
      <c r="E4844" s="164">
        <v>12745154701</v>
      </c>
      <c r="F4844" s="165">
        <f t="shared" si="302"/>
        <v>0</v>
      </c>
      <c r="G4844" s="184">
        <f t="shared" si="303"/>
        <v>100</v>
      </c>
      <c r="H4844" s="184">
        <f t="shared" si="300"/>
        <v>100</v>
      </c>
      <c r="I4844" s="184">
        <f t="shared" si="301"/>
        <v>100</v>
      </c>
    </row>
    <row r="4845" spans="1:9" s="2" customFormat="1" x14ac:dyDescent="0.2">
      <c r="A4845" s="185" t="s">
        <v>1548</v>
      </c>
      <c r="B4845" s="164">
        <v>38990775419</v>
      </c>
      <c r="C4845" s="164">
        <v>27108000000</v>
      </c>
      <c r="D4845" s="164">
        <v>27108000000</v>
      </c>
      <c r="E4845" s="164">
        <v>27108000000</v>
      </c>
      <c r="F4845" s="165">
        <f t="shared" si="302"/>
        <v>11882775419</v>
      </c>
      <c r="G4845" s="184">
        <f t="shared" si="303"/>
        <v>69.524136693086675</v>
      </c>
      <c r="H4845" s="184">
        <f t="shared" si="300"/>
        <v>69.524136693086675</v>
      </c>
      <c r="I4845" s="184">
        <f t="shared" si="301"/>
        <v>69.524136693086675</v>
      </c>
    </row>
    <row r="4846" spans="1:9" s="2" customFormat="1" x14ac:dyDescent="0.2">
      <c r="A4846" s="185" t="s">
        <v>1592</v>
      </c>
      <c r="B4846" s="164">
        <v>24340021812</v>
      </c>
      <c r="C4846" s="164">
        <v>24340021812</v>
      </c>
      <c r="D4846" s="164">
        <v>24340021812</v>
      </c>
      <c r="E4846" s="164">
        <v>24340021812</v>
      </c>
      <c r="F4846" s="165">
        <f t="shared" si="302"/>
        <v>0</v>
      </c>
      <c r="G4846" s="184">
        <f t="shared" si="303"/>
        <v>100</v>
      </c>
      <c r="H4846" s="184">
        <f t="shared" si="300"/>
        <v>100</v>
      </c>
      <c r="I4846" s="184">
        <f t="shared" si="301"/>
        <v>100</v>
      </c>
    </row>
    <row r="4847" spans="1:9" s="2" customFormat="1" x14ac:dyDescent="0.2">
      <c r="A4847" s="185" t="s">
        <v>1593</v>
      </c>
      <c r="B4847" s="164">
        <v>38846801272</v>
      </c>
      <c r="C4847" s="164">
        <v>24882156606</v>
      </c>
      <c r="D4847" s="164">
        <v>24882156606</v>
      </c>
      <c r="E4847" s="164">
        <v>24882156606</v>
      </c>
      <c r="F4847" s="165">
        <f t="shared" si="302"/>
        <v>13964644666</v>
      </c>
      <c r="G4847" s="184">
        <f t="shared" si="303"/>
        <v>64.052008894576758</v>
      </c>
      <c r="H4847" s="184">
        <f t="shared" si="300"/>
        <v>64.052008894576758</v>
      </c>
      <c r="I4847" s="184">
        <f t="shared" si="301"/>
        <v>64.052008894576758</v>
      </c>
    </row>
    <row r="4848" spans="1:9" s="2" customFormat="1" x14ac:dyDescent="0.2">
      <c r="A4848" s="185" t="s">
        <v>1594</v>
      </c>
      <c r="B4848" s="164">
        <v>8974376977</v>
      </c>
      <c r="C4848" s="164">
        <v>8974376977</v>
      </c>
      <c r="D4848" s="164">
        <v>8974376977</v>
      </c>
      <c r="E4848" s="164">
        <v>8974376977</v>
      </c>
      <c r="F4848" s="165">
        <f t="shared" si="302"/>
        <v>0</v>
      </c>
      <c r="G4848" s="184">
        <f t="shared" si="303"/>
        <v>100</v>
      </c>
      <c r="H4848" s="184">
        <f t="shared" si="300"/>
        <v>100</v>
      </c>
      <c r="I4848" s="184">
        <f t="shared" si="301"/>
        <v>100</v>
      </c>
    </row>
    <row r="4849" spans="1:9" s="2" customFormat="1" x14ac:dyDescent="0.2">
      <c r="A4849" s="185" t="s">
        <v>1595</v>
      </c>
      <c r="B4849" s="164">
        <v>2979833377</v>
      </c>
      <c r="C4849" s="164">
        <v>2979833377</v>
      </c>
      <c r="D4849" s="164">
        <v>2979833377</v>
      </c>
      <c r="E4849" s="164">
        <v>2979833377</v>
      </c>
      <c r="F4849" s="165">
        <f t="shared" si="302"/>
        <v>0</v>
      </c>
      <c r="G4849" s="184">
        <f t="shared" si="303"/>
        <v>100</v>
      </c>
      <c r="H4849" s="184">
        <f t="shared" si="300"/>
        <v>100</v>
      </c>
      <c r="I4849" s="184">
        <f t="shared" si="301"/>
        <v>100</v>
      </c>
    </row>
    <row r="4850" spans="1:9" s="2" customFormat="1" x14ac:dyDescent="0.2">
      <c r="A4850" s="167" t="s">
        <v>1596</v>
      </c>
      <c r="B4850" s="238">
        <v>79016779478</v>
      </c>
      <c r="C4850" s="238">
        <v>45344271347.300003</v>
      </c>
      <c r="D4850" s="238">
        <v>19536937664.66</v>
      </c>
      <c r="E4850" s="238">
        <v>18897742810.059998</v>
      </c>
      <c r="F4850" s="239">
        <f t="shared" si="302"/>
        <v>33672508130.699997</v>
      </c>
      <c r="G4850" s="233">
        <f t="shared" si="303"/>
        <v>57.385623214275441</v>
      </c>
      <c r="H4850" s="233">
        <f t="shared" si="300"/>
        <v>24.725049279057888</v>
      </c>
      <c r="I4850" s="233">
        <f t="shared" si="301"/>
        <v>23.916113684842777</v>
      </c>
    </row>
    <row r="4851" spans="1:9" s="2" customFormat="1" x14ac:dyDescent="0.2">
      <c r="A4851" s="167" t="s">
        <v>109</v>
      </c>
      <c r="B4851" s="238">
        <v>57558857000</v>
      </c>
      <c r="C4851" s="238">
        <v>28255621812.299999</v>
      </c>
      <c r="D4851" s="238">
        <v>15847015687.49</v>
      </c>
      <c r="E4851" s="238">
        <v>15235380222.889999</v>
      </c>
      <c r="F4851" s="239">
        <f t="shared" si="302"/>
        <v>29303235187.700001</v>
      </c>
      <c r="G4851" s="233">
        <f t="shared" si="303"/>
        <v>49.089963360981962</v>
      </c>
      <c r="H4851" s="233">
        <f t="shared" si="300"/>
        <v>27.531845685347783</v>
      </c>
      <c r="I4851" s="233">
        <f t="shared" si="301"/>
        <v>26.469219537993954</v>
      </c>
    </row>
    <row r="4852" spans="1:9" s="2" customFormat="1" x14ac:dyDescent="0.2">
      <c r="A4852" s="167" t="s">
        <v>28</v>
      </c>
      <c r="B4852" s="238">
        <v>32035445000</v>
      </c>
      <c r="C4852" s="238">
        <v>9913940692.2299995</v>
      </c>
      <c r="D4852" s="238">
        <v>9913940692.2299995</v>
      </c>
      <c r="E4852" s="238">
        <v>9393689449.2299995</v>
      </c>
      <c r="F4852" s="239">
        <f t="shared" si="302"/>
        <v>22121504307.77</v>
      </c>
      <c r="G4852" s="233">
        <f t="shared" si="303"/>
        <v>30.946786261998234</v>
      </c>
      <c r="H4852" s="233">
        <f t="shared" si="300"/>
        <v>30.946786261998234</v>
      </c>
      <c r="I4852" s="233">
        <f t="shared" si="301"/>
        <v>29.32279994621582</v>
      </c>
    </row>
    <row r="4853" spans="1:9" s="2" customFormat="1" x14ac:dyDescent="0.2">
      <c r="A4853" s="185" t="s">
        <v>110</v>
      </c>
      <c r="B4853" s="164">
        <v>19801998000</v>
      </c>
      <c r="C4853" s="164">
        <v>6373167104.2299995</v>
      </c>
      <c r="D4853" s="164">
        <v>6373167104.2299995</v>
      </c>
      <c r="E4853" s="164">
        <v>6373167104.2299995</v>
      </c>
      <c r="F4853" s="165">
        <f t="shared" si="302"/>
        <v>13428830895.77</v>
      </c>
      <c r="G4853" s="184">
        <f t="shared" si="303"/>
        <v>32.184464942527512</v>
      </c>
      <c r="H4853" s="184">
        <f t="shared" si="300"/>
        <v>32.184464942527512</v>
      </c>
      <c r="I4853" s="184">
        <f t="shared" si="301"/>
        <v>32.184464942527512</v>
      </c>
    </row>
    <row r="4854" spans="1:9" s="2" customFormat="1" x14ac:dyDescent="0.2">
      <c r="A4854" s="185" t="s">
        <v>111</v>
      </c>
      <c r="B4854" s="164">
        <v>6961253000</v>
      </c>
      <c r="C4854" s="164">
        <v>2431835255</v>
      </c>
      <c r="D4854" s="164">
        <v>2431835255</v>
      </c>
      <c r="E4854" s="164">
        <v>1911584012</v>
      </c>
      <c r="F4854" s="165">
        <f t="shared" si="302"/>
        <v>4529417745</v>
      </c>
      <c r="G4854" s="184">
        <f t="shared" si="303"/>
        <v>34.933872608853605</v>
      </c>
      <c r="H4854" s="184">
        <f t="shared" si="300"/>
        <v>34.933872608853605</v>
      </c>
      <c r="I4854" s="184">
        <f t="shared" si="301"/>
        <v>27.460343877747295</v>
      </c>
    </row>
    <row r="4855" spans="1:9" s="2" customFormat="1" x14ac:dyDescent="0.2">
      <c r="A4855" s="185" t="s">
        <v>112</v>
      </c>
      <c r="B4855" s="164">
        <v>2228102000</v>
      </c>
      <c r="C4855" s="164">
        <v>1108938333</v>
      </c>
      <c r="D4855" s="164">
        <v>1108938333</v>
      </c>
      <c r="E4855" s="164">
        <v>1108938333</v>
      </c>
      <c r="F4855" s="165">
        <f t="shared" si="302"/>
        <v>1119163667</v>
      </c>
      <c r="G4855" s="184">
        <f t="shared" si="303"/>
        <v>49.770537120831989</v>
      </c>
      <c r="H4855" s="184">
        <f t="shared" si="300"/>
        <v>49.770537120831989</v>
      </c>
      <c r="I4855" s="184">
        <f t="shared" si="301"/>
        <v>49.770537120831989</v>
      </c>
    </row>
    <row r="4856" spans="1:9" s="2" customFormat="1" x14ac:dyDescent="0.2">
      <c r="A4856" s="185" t="s">
        <v>217</v>
      </c>
      <c r="B4856" s="164">
        <v>3044092000</v>
      </c>
      <c r="C4856" s="164">
        <v>0</v>
      </c>
      <c r="D4856" s="164">
        <v>0</v>
      </c>
      <c r="E4856" s="164">
        <v>0</v>
      </c>
      <c r="F4856" s="165">
        <f t="shared" si="302"/>
        <v>3044092000</v>
      </c>
      <c r="G4856" s="184">
        <f t="shared" si="303"/>
        <v>0</v>
      </c>
      <c r="H4856" s="184">
        <f t="shared" si="300"/>
        <v>0</v>
      </c>
      <c r="I4856" s="184">
        <f t="shared" si="301"/>
        <v>0</v>
      </c>
    </row>
    <row r="4857" spans="1:9" s="2" customFormat="1" x14ac:dyDescent="0.2">
      <c r="A4857" s="167" t="s">
        <v>29</v>
      </c>
      <c r="B4857" s="238">
        <v>22783084115</v>
      </c>
      <c r="C4857" s="238">
        <v>18226408317.07</v>
      </c>
      <c r="D4857" s="238">
        <v>5835355818.2600002</v>
      </c>
      <c r="E4857" s="238">
        <v>5743971596.6599998</v>
      </c>
      <c r="F4857" s="239">
        <f t="shared" si="302"/>
        <v>4556675797.9300003</v>
      </c>
      <c r="G4857" s="233">
        <f t="shared" si="303"/>
        <v>79.999741145976103</v>
      </c>
      <c r="H4857" s="233">
        <f t="shared" si="300"/>
        <v>25.612668543053395</v>
      </c>
      <c r="I4857" s="233">
        <f t="shared" si="301"/>
        <v>25.211562963410493</v>
      </c>
    </row>
    <row r="4858" spans="1:9" s="2" customFormat="1" x14ac:dyDescent="0.2">
      <c r="A4858" s="185" t="s">
        <v>113</v>
      </c>
      <c r="B4858" s="164">
        <v>22783084115</v>
      </c>
      <c r="C4858" s="164">
        <v>18226408317.07</v>
      </c>
      <c r="D4858" s="164">
        <v>5835355818.2600002</v>
      </c>
      <c r="E4858" s="164">
        <v>5743971596.6599998</v>
      </c>
      <c r="F4858" s="165">
        <f t="shared" si="302"/>
        <v>4556675797.9300003</v>
      </c>
      <c r="G4858" s="184">
        <f t="shared" si="303"/>
        <v>79.999741145976103</v>
      </c>
      <c r="H4858" s="184">
        <f t="shared" si="300"/>
        <v>25.612668543053395</v>
      </c>
      <c r="I4858" s="184">
        <f t="shared" si="301"/>
        <v>25.211562963410493</v>
      </c>
    </row>
    <row r="4859" spans="1:9" s="2" customFormat="1" x14ac:dyDescent="0.2">
      <c r="A4859" s="167" t="s">
        <v>30</v>
      </c>
      <c r="B4859" s="238">
        <v>2572511885</v>
      </c>
      <c r="C4859" s="238">
        <v>114972803</v>
      </c>
      <c r="D4859" s="238">
        <v>97419177</v>
      </c>
      <c r="E4859" s="238">
        <v>97419177</v>
      </c>
      <c r="F4859" s="239">
        <f t="shared" si="302"/>
        <v>2457539082</v>
      </c>
      <c r="G4859" s="233">
        <f t="shared" si="303"/>
        <v>4.4692817036295249</v>
      </c>
      <c r="H4859" s="233">
        <f t="shared" si="300"/>
        <v>3.7869281602949716</v>
      </c>
      <c r="I4859" s="233">
        <f t="shared" si="301"/>
        <v>3.7869281602949716</v>
      </c>
    </row>
    <row r="4860" spans="1:9" s="2" customFormat="1" x14ac:dyDescent="0.2">
      <c r="A4860" s="185" t="s">
        <v>115</v>
      </c>
      <c r="B4860" s="164">
        <v>1780637885</v>
      </c>
      <c r="C4860" s="164">
        <v>0</v>
      </c>
      <c r="D4860" s="164">
        <v>0</v>
      </c>
      <c r="E4860" s="164">
        <v>0</v>
      </c>
      <c r="F4860" s="165">
        <f t="shared" si="302"/>
        <v>1780637885</v>
      </c>
      <c r="G4860" s="184">
        <f t="shared" si="303"/>
        <v>0</v>
      </c>
      <c r="H4860" s="184">
        <f t="shared" si="300"/>
        <v>0</v>
      </c>
      <c r="I4860" s="184">
        <f t="shared" si="301"/>
        <v>0</v>
      </c>
    </row>
    <row r="4861" spans="1:9" s="2" customFormat="1" x14ac:dyDescent="0.2">
      <c r="A4861" s="185" t="s">
        <v>118</v>
      </c>
      <c r="B4861" s="164">
        <v>117523000</v>
      </c>
      <c r="C4861" s="164">
        <v>57007030</v>
      </c>
      <c r="D4861" s="164">
        <v>55239358</v>
      </c>
      <c r="E4861" s="164">
        <v>55239358</v>
      </c>
      <c r="F4861" s="165">
        <f t="shared" si="302"/>
        <v>60515970</v>
      </c>
      <c r="G4861" s="184">
        <f t="shared" si="303"/>
        <v>48.507126264646068</v>
      </c>
      <c r="H4861" s="184">
        <f t="shared" si="300"/>
        <v>47.003018983518118</v>
      </c>
      <c r="I4861" s="184">
        <f t="shared" si="301"/>
        <v>47.003018983518118</v>
      </c>
    </row>
    <row r="4862" spans="1:9" s="2" customFormat="1" x14ac:dyDescent="0.2">
      <c r="A4862" s="185" t="s">
        <v>124</v>
      </c>
      <c r="B4862" s="164">
        <v>674351000</v>
      </c>
      <c r="C4862" s="164">
        <v>57965773</v>
      </c>
      <c r="D4862" s="164">
        <v>42179819</v>
      </c>
      <c r="E4862" s="164">
        <v>42179819</v>
      </c>
      <c r="F4862" s="165">
        <f t="shared" si="302"/>
        <v>616385227</v>
      </c>
      <c r="G4862" s="184">
        <f t="shared" si="303"/>
        <v>8.5957866155755678</v>
      </c>
      <c r="H4862" s="184">
        <f t="shared" si="300"/>
        <v>6.2548760215377444</v>
      </c>
      <c r="I4862" s="184">
        <f t="shared" si="301"/>
        <v>6.2548760215377444</v>
      </c>
    </row>
    <row r="4863" spans="1:9" s="2" customFormat="1" x14ac:dyDescent="0.2">
      <c r="A4863" s="167" t="s">
        <v>127</v>
      </c>
      <c r="B4863" s="238">
        <v>167816000</v>
      </c>
      <c r="C4863" s="238">
        <v>300000</v>
      </c>
      <c r="D4863" s="238">
        <v>300000</v>
      </c>
      <c r="E4863" s="238">
        <v>300000</v>
      </c>
      <c r="F4863" s="239">
        <f t="shared" si="302"/>
        <v>167516000</v>
      </c>
      <c r="G4863" s="233">
        <f t="shared" si="303"/>
        <v>0.17876722124231301</v>
      </c>
      <c r="H4863" s="233">
        <f t="shared" si="300"/>
        <v>0.17876722124231301</v>
      </c>
      <c r="I4863" s="233">
        <f t="shared" si="301"/>
        <v>0.17876722124231301</v>
      </c>
    </row>
    <row r="4864" spans="1:9" s="2" customFormat="1" x14ac:dyDescent="0.2">
      <c r="A4864" s="185" t="s">
        <v>128</v>
      </c>
      <c r="B4864" s="164">
        <v>1177000</v>
      </c>
      <c r="C4864" s="164">
        <v>0</v>
      </c>
      <c r="D4864" s="164">
        <v>0</v>
      </c>
      <c r="E4864" s="164">
        <v>0</v>
      </c>
      <c r="F4864" s="165">
        <f t="shared" si="302"/>
        <v>1177000</v>
      </c>
      <c r="G4864" s="184">
        <f t="shared" si="303"/>
        <v>0</v>
      </c>
      <c r="H4864" s="184">
        <f t="shared" si="300"/>
        <v>0</v>
      </c>
      <c r="I4864" s="184">
        <f t="shared" si="301"/>
        <v>0</v>
      </c>
    </row>
    <row r="4865" spans="1:9" s="2" customFormat="1" x14ac:dyDescent="0.2">
      <c r="A4865" s="185" t="s">
        <v>129</v>
      </c>
      <c r="B4865" s="164">
        <v>5143000</v>
      </c>
      <c r="C4865" s="164">
        <v>300000</v>
      </c>
      <c r="D4865" s="164">
        <v>300000</v>
      </c>
      <c r="E4865" s="164">
        <v>300000</v>
      </c>
      <c r="F4865" s="165">
        <f t="shared" si="302"/>
        <v>4843000</v>
      </c>
      <c r="G4865" s="184">
        <f t="shared" si="303"/>
        <v>5.8331713007971997</v>
      </c>
      <c r="H4865" s="184">
        <f t="shared" si="300"/>
        <v>5.8331713007971997</v>
      </c>
      <c r="I4865" s="184">
        <f t="shared" si="301"/>
        <v>5.8331713007971997</v>
      </c>
    </row>
    <row r="4866" spans="1:9" s="2" customFormat="1" x14ac:dyDescent="0.2">
      <c r="A4866" s="185" t="s">
        <v>130</v>
      </c>
      <c r="B4866" s="164">
        <v>161496000</v>
      </c>
      <c r="C4866" s="164">
        <v>0</v>
      </c>
      <c r="D4866" s="164">
        <v>0</v>
      </c>
      <c r="E4866" s="164">
        <v>0</v>
      </c>
      <c r="F4866" s="165">
        <f t="shared" si="302"/>
        <v>161496000</v>
      </c>
      <c r="G4866" s="184">
        <f t="shared" si="303"/>
        <v>0</v>
      </c>
      <c r="H4866" s="184">
        <f t="shared" si="300"/>
        <v>0</v>
      </c>
      <c r="I4866" s="184">
        <f t="shared" si="301"/>
        <v>0</v>
      </c>
    </row>
    <row r="4867" spans="1:9" s="2" customFormat="1" x14ac:dyDescent="0.2">
      <c r="A4867" s="167" t="s">
        <v>131</v>
      </c>
      <c r="B4867" s="238">
        <v>21457922478</v>
      </c>
      <c r="C4867" s="238">
        <v>17088649535</v>
      </c>
      <c r="D4867" s="238">
        <v>3689921977.1700001</v>
      </c>
      <c r="E4867" s="238">
        <v>3662362587.1700001</v>
      </c>
      <c r="F4867" s="239">
        <f t="shared" si="302"/>
        <v>4369272943</v>
      </c>
      <c r="G4867" s="233">
        <f t="shared" si="303"/>
        <v>79.637949817930178</v>
      </c>
      <c r="H4867" s="233">
        <f t="shared" si="300"/>
        <v>17.196082150791337</v>
      </c>
      <c r="I4867" s="233">
        <f t="shared" si="301"/>
        <v>17.067647582960944</v>
      </c>
    </row>
    <row r="4868" spans="1:9" s="2" customFormat="1" x14ac:dyDescent="0.2">
      <c r="A4868" s="167" t="s">
        <v>1659</v>
      </c>
      <c r="B4868" s="238">
        <v>21457922478</v>
      </c>
      <c r="C4868" s="238">
        <v>17088649535</v>
      </c>
      <c r="D4868" s="238">
        <v>3689921977.1700001</v>
      </c>
      <c r="E4868" s="238">
        <v>3662362587.1700001</v>
      </c>
      <c r="F4868" s="239">
        <f t="shared" si="302"/>
        <v>4369272943</v>
      </c>
      <c r="G4868" s="233">
        <f t="shared" si="303"/>
        <v>79.637949817930178</v>
      </c>
      <c r="H4868" s="233">
        <f t="shared" si="300"/>
        <v>17.196082150791337</v>
      </c>
      <c r="I4868" s="233">
        <f t="shared" si="301"/>
        <v>17.067647582960944</v>
      </c>
    </row>
    <row r="4869" spans="1:9" s="2" customFormat="1" x14ac:dyDescent="0.2">
      <c r="A4869" s="185" t="s">
        <v>1594</v>
      </c>
      <c r="B4869" s="164">
        <v>11548164897</v>
      </c>
      <c r="C4869" s="164">
        <v>8373468031</v>
      </c>
      <c r="D4869" s="164">
        <v>1362193298.26</v>
      </c>
      <c r="E4869" s="164">
        <v>1353833298.26</v>
      </c>
      <c r="F4869" s="165">
        <f t="shared" si="302"/>
        <v>3174696866</v>
      </c>
      <c r="G4869" s="184">
        <f t="shared" si="303"/>
        <v>72.509079197295421</v>
      </c>
      <c r="H4869" s="184">
        <f t="shared" si="300"/>
        <v>11.795755519683242</v>
      </c>
      <c r="I4869" s="184">
        <f t="shared" si="301"/>
        <v>11.723363065344701</v>
      </c>
    </row>
    <row r="4870" spans="1:9" s="2" customFormat="1" x14ac:dyDescent="0.2">
      <c r="A4870" s="185" t="s">
        <v>1597</v>
      </c>
      <c r="B4870" s="164">
        <v>9909757581</v>
      </c>
      <c r="C4870" s="164">
        <v>8715181504</v>
      </c>
      <c r="D4870" s="164">
        <v>2327728678.9099998</v>
      </c>
      <c r="E4870" s="164">
        <v>2308529288.9099998</v>
      </c>
      <c r="F4870" s="165">
        <f t="shared" si="302"/>
        <v>1194576077</v>
      </c>
      <c r="G4870" s="184">
        <f t="shared" si="303"/>
        <v>87.945456109941944</v>
      </c>
      <c r="H4870" s="184">
        <f t="shared" si="300"/>
        <v>23.489259549324991</v>
      </c>
      <c r="I4870" s="184">
        <f t="shared" si="301"/>
        <v>23.295517272149503</v>
      </c>
    </row>
    <row r="4871" spans="1:9" s="2" customFormat="1" x14ac:dyDescent="0.2">
      <c r="A4871" s="167" t="s">
        <v>70</v>
      </c>
      <c r="B4871" s="238">
        <v>9763642341949</v>
      </c>
      <c r="C4871" s="238">
        <v>6384902220488.6797</v>
      </c>
      <c r="D4871" s="238">
        <v>1915993363585.1401</v>
      </c>
      <c r="E4871" s="238">
        <v>1912616806997.1401</v>
      </c>
      <c r="F4871" s="239">
        <f t="shared" si="302"/>
        <v>3378740121460.3203</v>
      </c>
      <c r="G4871" s="233">
        <f t="shared" si="303"/>
        <v>65.394675438450534</v>
      </c>
      <c r="H4871" s="233">
        <f t="shared" ref="H4871:H4934" si="304">IFERROR(IF(D4871&gt;0,+D4871/B4871*100,0),0)</f>
        <v>19.6237561401975</v>
      </c>
      <c r="I4871" s="233">
        <f t="shared" ref="I4871:I4934" si="305">IFERROR(IF(E4871&gt;0,+E4871/B4871*100,0),0)</f>
        <v>19.589173179559005</v>
      </c>
    </row>
    <row r="4872" spans="1:9" s="2" customFormat="1" x14ac:dyDescent="0.2">
      <c r="A4872" s="167" t="s">
        <v>1598</v>
      </c>
      <c r="B4872" s="238">
        <v>5365117999240</v>
      </c>
      <c r="C4872" s="238">
        <v>2277064658443.8501</v>
      </c>
      <c r="D4872" s="238">
        <v>1658375617323.22</v>
      </c>
      <c r="E4872" s="238">
        <v>1655931692820.22</v>
      </c>
      <c r="F4872" s="239">
        <f t="shared" si="302"/>
        <v>3088053340796.1499</v>
      </c>
      <c r="G4872" s="233">
        <f t="shared" si="303"/>
        <v>42.442023805746857</v>
      </c>
      <c r="H4872" s="233">
        <f t="shared" si="304"/>
        <v>30.910328860579366</v>
      </c>
      <c r="I4872" s="233">
        <f t="shared" si="305"/>
        <v>30.864776749640775</v>
      </c>
    </row>
    <row r="4873" spans="1:9" s="2" customFormat="1" x14ac:dyDescent="0.2">
      <c r="A4873" s="167" t="s">
        <v>109</v>
      </c>
      <c r="B4873" s="238">
        <v>3748231546562</v>
      </c>
      <c r="C4873" s="238">
        <v>1640965045061.49</v>
      </c>
      <c r="D4873" s="238">
        <v>1618927297792.75</v>
      </c>
      <c r="E4873" s="238">
        <v>1616632109058.75</v>
      </c>
      <c r="F4873" s="239">
        <f t="shared" ref="F4873:F4936" si="306">+B4873-C4873</f>
        <v>2107266501500.51</v>
      </c>
      <c r="G4873" s="233">
        <f t="shared" ref="G4873:G4936" si="307">IFERROR(IF(C4873&gt;0,+C4873/B4873*100,0),0)</f>
        <v>43.779713837760006</v>
      </c>
      <c r="H4873" s="233">
        <f t="shared" si="304"/>
        <v>43.191763307090319</v>
      </c>
      <c r="I4873" s="233">
        <f t="shared" si="305"/>
        <v>43.130529397031985</v>
      </c>
    </row>
    <row r="4874" spans="1:9" s="2" customFormat="1" x14ac:dyDescent="0.2">
      <c r="A4874" s="167" t="s">
        <v>28</v>
      </c>
      <c r="B4874" s="238">
        <v>59386902000</v>
      </c>
      <c r="C4874" s="238">
        <v>19923542925</v>
      </c>
      <c r="D4874" s="238">
        <v>19923542925</v>
      </c>
      <c r="E4874" s="238">
        <v>19733681305</v>
      </c>
      <c r="F4874" s="239">
        <f t="shared" si="306"/>
        <v>39463359075</v>
      </c>
      <c r="G4874" s="233">
        <f t="shared" si="307"/>
        <v>33.54871571680907</v>
      </c>
      <c r="H4874" s="233">
        <f t="shared" si="304"/>
        <v>33.54871571680907</v>
      </c>
      <c r="I4874" s="233">
        <f t="shared" si="305"/>
        <v>33.229012863812969</v>
      </c>
    </row>
    <row r="4875" spans="1:9" s="2" customFormat="1" x14ac:dyDescent="0.2">
      <c r="A4875" s="185" t="s">
        <v>110</v>
      </c>
      <c r="B4875" s="164">
        <v>39789224000</v>
      </c>
      <c r="C4875" s="164">
        <v>12971250216</v>
      </c>
      <c r="D4875" s="164">
        <v>12971250216</v>
      </c>
      <c r="E4875" s="164">
        <v>12890922663</v>
      </c>
      <c r="F4875" s="165">
        <f t="shared" si="306"/>
        <v>26817973784</v>
      </c>
      <c r="G4875" s="184">
        <f t="shared" si="307"/>
        <v>32.599907492541199</v>
      </c>
      <c r="H4875" s="184">
        <f t="shared" si="304"/>
        <v>32.599907492541199</v>
      </c>
      <c r="I4875" s="184">
        <f t="shared" si="305"/>
        <v>32.398024809430815</v>
      </c>
    </row>
    <row r="4876" spans="1:9" s="2" customFormat="1" x14ac:dyDescent="0.2">
      <c r="A4876" s="185" t="s">
        <v>111</v>
      </c>
      <c r="B4876" s="164">
        <v>14134083000</v>
      </c>
      <c r="C4876" s="164">
        <v>5042140336</v>
      </c>
      <c r="D4876" s="164">
        <v>5042140336</v>
      </c>
      <c r="E4876" s="164">
        <v>5042140336</v>
      </c>
      <c r="F4876" s="165">
        <f t="shared" si="306"/>
        <v>9091942664</v>
      </c>
      <c r="G4876" s="184">
        <f t="shared" si="307"/>
        <v>35.673629028497992</v>
      </c>
      <c r="H4876" s="184">
        <f t="shared" si="304"/>
        <v>35.673629028497992</v>
      </c>
      <c r="I4876" s="184">
        <f t="shared" si="305"/>
        <v>35.673629028497992</v>
      </c>
    </row>
    <row r="4877" spans="1:9" s="2" customFormat="1" x14ac:dyDescent="0.2">
      <c r="A4877" s="185" t="s">
        <v>112</v>
      </c>
      <c r="B4877" s="164">
        <v>5463595000</v>
      </c>
      <c r="C4877" s="164">
        <v>1910152373</v>
      </c>
      <c r="D4877" s="164">
        <v>1910152373</v>
      </c>
      <c r="E4877" s="164">
        <v>1800618306</v>
      </c>
      <c r="F4877" s="165">
        <f t="shared" si="306"/>
        <v>3553442627</v>
      </c>
      <c r="G4877" s="184">
        <f t="shared" si="307"/>
        <v>34.961456202372247</v>
      </c>
      <c r="H4877" s="184">
        <f t="shared" si="304"/>
        <v>34.961456202372247</v>
      </c>
      <c r="I4877" s="184">
        <f t="shared" si="305"/>
        <v>32.956657768374122</v>
      </c>
    </row>
    <row r="4878" spans="1:9" s="2" customFormat="1" x14ac:dyDescent="0.2">
      <c r="A4878" s="167" t="s">
        <v>29</v>
      </c>
      <c r="B4878" s="238">
        <v>14318932000</v>
      </c>
      <c r="C4878" s="238">
        <v>12098860727.379999</v>
      </c>
      <c r="D4878" s="238">
        <v>4979049501.75</v>
      </c>
      <c r="E4878" s="238">
        <v>4974698886.75</v>
      </c>
      <c r="F4878" s="239">
        <f t="shared" si="306"/>
        <v>2220071272.6200008</v>
      </c>
      <c r="G4878" s="233">
        <f t="shared" si="307"/>
        <v>84.495552652809579</v>
      </c>
      <c r="H4878" s="233">
        <f t="shared" si="304"/>
        <v>34.772492122666691</v>
      </c>
      <c r="I4878" s="233">
        <f t="shared" si="305"/>
        <v>34.742108466958285</v>
      </c>
    </row>
    <row r="4879" spans="1:9" s="2" customFormat="1" x14ac:dyDescent="0.2">
      <c r="A4879" s="185" t="s">
        <v>113</v>
      </c>
      <c r="B4879" s="164">
        <v>14318932000</v>
      </c>
      <c r="C4879" s="164">
        <v>12098860727.379999</v>
      </c>
      <c r="D4879" s="164">
        <v>4979049501.75</v>
      </c>
      <c r="E4879" s="164">
        <v>4974698886.75</v>
      </c>
      <c r="F4879" s="165">
        <f t="shared" si="306"/>
        <v>2220071272.6200008</v>
      </c>
      <c r="G4879" s="184">
        <f t="shared" si="307"/>
        <v>84.495552652809579</v>
      </c>
      <c r="H4879" s="184">
        <f t="shared" si="304"/>
        <v>34.772492122666691</v>
      </c>
      <c r="I4879" s="184">
        <f t="shared" si="305"/>
        <v>34.742108466958285</v>
      </c>
    </row>
    <row r="4880" spans="1:9" s="2" customFormat="1" x14ac:dyDescent="0.2">
      <c r="A4880" s="167" t="s">
        <v>30</v>
      </c>
      <c r="B4880" s="238">
        <v>3660995712562</v>
      </c>
      <c r="C4880" s="238">
        <v>1608715092740.1101</v>
      </c>
      <c r="D4880" s="238">
        <v>1593797156697</v>
      </c>
      <c r="E4880" s="238">
        <v>1591697329867</v>
      </c>
      <c r="F4880" s="239">
        <f t="shared" si="306"/>
        <v>2052280619821.8899</v>
      </c>
      <c r="G4880" s="233">
        <f t="shared" si="307"/>
        <v>43.94200974396432</v>
      </c>
      <c r="H4880" s="233">
        <f t="shared" si="304"/>
        <v>43.534526719826324</v>
      </c>
      <c r="I4880" s="233">
        <f t="shared" si="305"/>
        <v>43.477170006110576</v>
      </c>
    </row>
    <row r="4881" spans="1:9" s="2" customFormat="1" x14ac:dyDescent="0.2">
      <c r="A4881" s="185" t="s">
        <v>115</v>
      </c>
      <c r="B4881" s="164">
        <v>3175000000</v>
      </c>
      <c r="C4881" s="164">
        <v>0</v>
      </c>
      <c r="D4881" s="164">
        <v>0</v>
      </c>
      <c r="E4881" s="164">
        <v>0</v>
      </c>
      <c r="F4881" s="165">
        <f t="shared" si="306"/>
        <v>3175000000</v>
      </c>
      <c r="G4881" s="184">
        <f t="shared" si="307"/>
        <v>0</v>
      </c>
      <c r="H4881" s="184">
        <f t="shared" si="304"/>
        <v>0</v>
      </c>
      <c r="I4881" s="184">
        <f t="shared" si="305"/>
        <v>0</v>
      </c>
    </row>
    <row r="4882" spans="1:9" s="2" customFormat="1" x14ac:dyDescent="0.2">
      <c r="A4882" s="185" t="s">
        <v>1599</v>
      </c>
      <c r="B4882" s="164">
        <v>3624435882562</v>
      </c>
      <c r="C4882" s="164">
        <v>1576471016317</v>
      </c>
      <c r="D4882" s="164">
        <v>1576471016317</v>
      </c>
      <c r="E4882" s="164">
        <v>1574371189487</v>
      </c>
      <c r="F4882" s="165">
        <f t="shared" si="306"/>
        <v>2047964866245</v>
      </c>
      <c r="G4882" s="184">
        <f t="shared" si="307"/>
        <v>43.495624350861526</v>
      </c>
      <c r="H4882" s="184">
        <f t="shared" si="304"/>
        <v>43.495624350861526</v>
      </c>
      <c r="I4882" s="184">
        <f t="shared" si="305"/>
        <v>43.437689077675898</v>
      </c>
    </row>
    <row r="4883" spans="1:9" s="2" customFormat="1" x14ac:dyDescent="0.2">
      <c r="A4883" s="185" t="s">
        <v>154</v>
      </c>
      <c r="B4883" s="164">
        <v>21349000</v>
      </c>
      <c r="C4883" s="164">
        <v>3833800</v>
      </c>
      <c r="D4883" s="164">
        <v>3833800</v>
      </c>
      <c r="E4883" s="164">
        <v>3833800</v>
      </c>
      <c r="F4883" s="165">
        <f t="shared" si="306"/>
        <v>17515200</v>
      </c>
      <c r="G4883" s="184">
        <f t="shared" si="307"/>
        <v>17.957749777507143</v>
      </c>
      <c r="H4883" s="184">
        <f t="shared" si="304"/>
        <v>17.957749777507143</v>
      </c>
      <c r="I4883" s="184">
        <f t="shared" si="305"/>
        <v>17.957749777507143</v>
      </c>
    </row>
    <row r="4884" spans="1:9" s="2" customFormat="1" x14ac:dyDescent="0.2">
      <c r="A4884" s="185" t="s">
        <v>118</v>
      </c>
      <c r="B4884" s="164">
        <v>223481000</v>
      </c>
      <c r="C4884" s="164">
        <v>32633781</v>
      </c>
      <c r="D4884" s="164">
        <v>32633781</v>
      </c>
      <c r="E4884" s="164">
        <v>32633781</v>
      </c>
      <c r="F4884" s="165">
        <f t="shared" si="306"/>
        <v>190847219</v>
      </c>
      <c r="G4884" s="184">
        <f t="shared" si="307"/>
        <v>14.602485669922723</v>
      </c>
      <c r="H4884" s="184">
        <f t="shared" si="304"/>
        <v>14.602485669922723</v>
      </c>
      <c r="I4884" s="184">
        <f t="shared" si="305"/>
        <v>14.602485669922723</v>
      </c>
    </row>
    <row r="4885" spans="1:9" s="2" customFormat="1" x14ac:dyDescent="0.2">
      <c r="A4885" s="185" t="s">
        <v>1600</v>
      </c>
      <c r="B4885" s="164">
        <v>32190000000</v>
      </c>
      <c r="C4885" s="164">
        <v>32190000000</v>
      </c>
      <c r="D4885" s="164">
        <v>17289672799</v>
      </c>
      <c r="E4885" s="164">
        <v>17289672799</v>
      </c>
      <c r="F4885" s="165">
        <f t="shared" si="306"/>
        <v>0</v>
      </c>
      <c r="G4885" s="184">
        <f t="shared" si="307"/>
        <v>100</v>
      </c>
      <c r="H4885" s="184">
        <f t="shared" si="304"/>
        <v>53.711316554830688</v>
      </c>
      <c r="I4885" s="184">
        <f t="shared" si="305"/>
        <v>53.711316554830688</v>
      </c>
    </row>
    <row r="4886" spans="1:9" s="2" customFormat="1" x14ac:dyDescent="0.2">
      <c r="A4886" s="185" t="s">
        <v>124</v>
      </c>
      <c r="B4886" s="164">
        <v>950000000</v>
      </c>
      <c r="C4886" s="164">
        <v>17608842.109999999</v>
      </c>
      <c r="D4886" s="164">
        <v>0</v>
      </c>
      <c r="E4886" s="164">
        <v>0</v>
      </c>
      <c r="F4886" s="165">
        <f t="shared" si="306"/>
        <v>932391157.88999999</v>
      </c>
      <c r="G4886" s="184">
        <f t="shared" si="307"/>
        <v>1.8535623273684207</v>
      </c>
      <c r="H4886" s="184">
        <f t="shared" si="304"/>
        <v>0</v>
      </c>
      <c r="I4886" s="184">
        <f t="shared" si="305"/>
        <v>0</v>
      </c>
    </row>
    <row r="4887" spans="1:9" s="2" customFormat="1" x14ac:dyDescent="0.2">
      <c r="A4887" s="167" t="s">
        <v>127</v>
      </c>
      <c r="B4887" s="238">
        <v>13530000000</v>
      </c>
      <c r="C4887" s="238">
        <v>227548669</v>
      </c>
      <c r="D4887" s="238">
        <v>227548669</v>
      </c>
      <c r="E4887" s="238">
        <v>226399000</v>
      </c>
      <c r="F4887" s="239">
        <f t="shared" si="306"/>
        <v>13302451331</v>
      </c>
      <c r="G4887" s="233">
        <f t="shared" si="307"/>
        <v>1.681808344419808</v>
      </c>
      <c r="H4887" s="233">
        <f t="shared" si="304"/>
        <v>1.681808344419808</v>
      </c>
      <c r="I4887" s="233">
        <f t="shared" si="305"/>
        <v>1.6733111603843311</v>
      </c>
    </row>
    <row r="4888" spans="1:9" s="2" customFormat="1" x14ac:dyDescent="0.2">
      <c r="A4888" s="185" t="s">
        <v>128</v>
      </c>
      <c r="B4888" s="164">
        <v>530000000</v>
      </c>
      <c r="C4888" s="164">
        <v>227548669</v>
      </c>
      <c r="D4888" s="164">
        <v>227548669</v>
      </c>
      <c r="E4888" s="164">
        <v>226399000</v>
      </c>
      <c r="F4888" s="165">
        <f t="shared" si="306"/>
        <v>302451331</v>
      </c>
      <c r="G4888" s="184">
        <f t="shared" si="307"/>
        <v>42.933711132075473</v>
      </c>
      <c r="H4888" s="184">
        <f t="shared" si="304"/>
        <v>42.933711132075473</v>
      </c>
      <c r="I4888" s="184">
        <f t="shared" si="305"/>
        <v>42.716792452830191</v>
      </c>
    </row>
    <row r="4889" spans="1:9" s="2" customFormat="1" x14ac:dyDescent="0.2">
      <c r="A4889" s="185" t="s">
        <v>130</v>
      </c>
      <c r="B4889" s="164">
        <v>13000000000</v>
      </c>
      <c r="C4889" s="164">
        <v>0</v>
      </c>
      <c r="D4889" s="164">
        <v>0</v>
      </c>
      <c r="E4889" s="164">
        <v>0</v>
      </c>
      <c r="F4889" s="165">
        <f t="shared" si="306"/>
        <v>13000000000</v>
      </c>
      <c r="G4889" s="184">
        <f t="shared" si="307"/>
        <v>0</v>
      </c>
      <c r="H4889" s="184">
        <f t="shared" si="304"/>
        <v>0</v>
      </c>
      <c r="I4889" s="184">
        <f t="shared" si="305"/>
        <v>0</v>
      </c>
    </row>
    <row r="4890" spans="1:9" s="2" customFormat="1" x14ac:dyDescent="0.2">
      <c r="A4890" s="167" t="s">
        <v>131</v>
      </c>
      <c r="B4890" s="238">
        <v>1616886452678</v>
      </c>
      <c r="C4890" s="238">
        <v>636099613382.35999</v>
      </c>
      <c r="D4890" s="238">
        <v>39448319530.470001</v>
      </c>
      <c r="E4890" s="238">
        <v>39299583761.470001</v>
      </c>
      <c r="F4890" s="239">
        <f t="shared" si="306"/>
        <v>980786839295.64001</v>
      </c>
      <c r="G4890" s="233">
        <f t="shared" si="307"/>
        <v>39.341019422162113</v>
      </c>
      <c r="H4890" s="233">
        <f t="shared" si="304"/>
        <v>2.439770551922984</v>
      </c>
      <c r="I4890" s="233">
        <f t="shared" si="305"/>
        <v>2.4305716518546676</v>
      </c>
    </row>
    <row r="4891" spans="1:9" s="2" customFormat="1" x14ac:dyDescent="0.2">
      <c r="A4891" s="167" t="s">
        <v>1659</v>
      </c>
      <c r="B4891" s="238">
        <v>1616886452678</v>
      </c>
      <c r="C4891" s="238">
        <v>636099613382.35999</v>
      </c>
      <c r="D4891" s="238">
        <v>39448319530.470001</v>
      </c>
      <c r="E4891" s="238">
        <v>39299583761.470001</v>
      </c>
      <c r="F4891" s="239">
        <f t="shared" si="306"/>
        <v>980786839295.64001</v>
      </c>
      <c r="G4891" s="233">
        <f t="shared" si="307"/>
        <v>39.341019422162113</v>
      </c>
      <c r="H4891" s="233">
        <f t="shared" si="304"/>
        <v>2.439770551922984</v>
      </c>
      <c r="I4891" s="233">
        <f t="shared" si="305"/>
        <v>2.4305716518546676</v>
      </c>
    </row>
    <row r="4892" spans="1:9" s="2" customFormat="1" x14ac:dyDescent="0.2">
      <c r="A4892" s="185" t="s">
        <v>1601</v>
      </c>
      <c r="B4892" s="164">
        <v>35087000000</v>
      </c>
      <c r="C4892" s="164">
        <v>3932741942</v>
      </c>
      <c r="D4892" s="164">
        <v>822789987</v>
      </c>
      <c r="E4892" s="164">
        <v>820182747</v>
      </c>
      <c r="F4892" s="165">
        <f t="shared" si="306"/>
        <v>31154258058</v>
      </c>
      <c r="G4892" s="184">
        <f t="shared" si="307"/>
        <v>11.208544309858352</v>
      </c>
      <c r="H4892" s="184">
        <f t="shared" si="304"/>
        <v>2.3449995354404765</v>
      </c>
      <c r="I4892" s="184">
        <f t="shared" si="305"/>
        <v>2.3375687491093569</v>
      </c>
    </row>
    <row r="4893" spans="1:9" s="2" customFormat="1" x14ac:dyDescent="0.2">
      <c r="A4893" s="185" t="s">
        <v>1602</v>
      </c>
      <c r="B4893" s="164">
        <v>15994000000</v>
      </c>
      <c r="C4893" s="164">
        <v>12375371533</v>
      </c>
      <c r="D4893" s="164">
        <v>3323474802.9700003</v>
      </c>
      <c r="E4893" s="164">
        <v>3317076302.9700003</v>
      </c>
      <c r="F4893" s="165">
        <f t="shared" si="306"/>
        <v>3618628467</v>
      </c>
      <c r="G4893" s="184">
        <f t="shared" si="307"/>
        <v>77.375087739152178</v>
      </c>
      <c r="H4893" s="184">
        <f t="shared" si="304"/>
        <v>20.779509834750534</v>
      </c>
      <c r="I4893" s="184">
        <f t="shared" si="305"/>
        <v>20.739504207640366</v>
      </c>
    </row>
    <row r="4894" spans="1:9" s="2" customFormat="1" x14ac:dyDescent="0.2">
      <c r="A4894" s="185" t="s">
        <v>1603</v>
      </c>
      <c r="B4894" s="164">
        <v>9373000000</v>
      </c>
      <c r="C4894" s="164">
        <v>3701686698</v>
      </c>
      <c r="D4894" s="164">
        <v>1104660369</v>
      </c>
      <c r="E4894" s="164">
        <v>1104660369</v>
      </c>
      <c r="F4894" s="165">
        <f t="shared" si="306"/>
        <v>5671313302</v>
      </c>
      <c r="G4894" s="184">
        <f t="shared" si="307"/>
        <v>39.493083303104662</v>
      </c>
      <c r="H4894" s="184">
        <f t="shared" si="304"/>
        <v>11.785558188413528</v>
      </c>
      <c r="I4894" s="184">
        <f t="shared" si="305"/>
        <v>11.785558188413528</v>
      </c>
    </row>
    <row r="4895" spans="1:9" s="2" customFormat="1" x14ac:dyDescent="0.2">
      <c r="A4895" s="185" t="s">
        <v>1604</v>
      </c>
      <c r="B4895" s="164">
        <v>6426000000</v>
      </c>
      <c r="C4895" s="164">
        <v>5594786807</v>
      </c>
      <c r="D4895" s="164">
        <v>1699932579</v>
      </c>
      <c r="E4895" s="164">
        <v>1690524029</v>
      </c>
      <c r="F4895" s="165">
        <f t="shared" si="306"/>
        <v>831213193</v>
      </c>
      <c r="G4895" s="184">
        <f t="shared" si="307"/>
        <v>87.064842934951756</v>
      </c>
      <c r="H4895" s="184">
        <f t="shared" si="304"/>
        <v>26.453977264239033</v>
      </c>
      <c r="I4895" s="184">
        <f t="shared" si="305"/>
        <v>26.307563476501709</v>
      </c>
    </row>
    <row r="4896" spans="1:9" s="2" customFormat="1" x14ac:dyDescent="0.2">
      <c r="A4896" s="185" t="s">
        <v>1605</v>
      </c>
      <c r="B4896" s="164">
        <v>88735000000</v>
      </c>
      <c r="C4896" s="164">
        <v>60391892453</v>
      </c>
      <c r="D4896" s="164">
        <v>3010057245</v>
      </c>
      <c r="E4896" s="164">
        <v>2999151494</v>
      </c>
      <c r="F4896" s="165">
        <f t="shared" si="306"/>
        <v>28343107547</v>
      </c>
      <c r="G4896" s="184">
        <f t="shared" si="307"/>
        <v>68.058705643770779</v>
      </c>
      <c r="H4896" s="184">
        <f t="shared" si="304"/>
        <v>3.3921871245844364</v>
      </c>
      <c r="I4896" s="184">
        <f t="shared" si="305"/>
        <v>3.3798968772186848</v>
      </c>
    </row>
    <row r="4897" spans="1:9" s="2" customFormat="1" x14ac:dyDescent="0.2">
      <c r="A4897" s="185" t="s">
        <v>1606</v>
      </c>
      <c r="B4897" s="164">
        <v>30000000000</v>
      </c>
      <c r="C4897" s="164">
        <v>14874882193.16</v>
      </c>
      <c r="D4897" s="164">
        <v>4026268105</v>
      </c>
      <c r="E4897" s="164">
        <v>4006112886</v>
      </c>
      <c r="F4897" s="165">
        <f t="shared" si="306"/>
        <v>15125117806.84</v>
      </c>
      <c r="G4897" s="184">
        <f t="shared" si="307"/>
        <v>49.582940643866671</v>
      </c>
      <c r="H4897" s="184">
        <f t="shared" si="304"/>
        <v>13.420893683333333</v>
      </c>
      <c r="I4897" s="184">
        <f t="shared" si="305"/>
        <v>13.353709620000002</v>
      </c>
    </row>
    <row r="4898" spans="1:9" s="2" customFormat="1" x14ac:dyDescent="0.2">
      <c r="A4898" s="185" t="s">
        <v>1607</v>
      </c>
      <c r="B4898" s="164">
        <v>20000000000</v>
      </c>
      <c r="C4898" s="164">
        <v>4644929550</v>
      </c>
      <c r="D4898" s="164">
        <v>0</v>
      </c>
      <c r="E4898" s="164">
        <v>0</v>
      </c>
      <c r="F4898" s="165">
        <f t="shared" si="306"/>
        <v>15355070450</v>
      </c>
      <c r="G4898" s="184">
        <f t="shared" si="307"/>
        <v>23.224647749999999</v>
      </c>
      <c r="H4898" s="184">
        <f t="shared" si="304"/>
        <v>0</v>
      </c>
      <c r="I4898" s="184">
        <f t="shared" si="305"/>
        <v>0</v>
      </c>
    </row>
    <row r="4899" spans="1:9" s="2" customFormat="1" x14ac:dyDescent="0.2">
      <c r="A4899" s="185" t="s">
        <v>1608</v>
      </c>
      <c r="B4899" s="164">
        <v>2917000000</v>
      </c>
      <c r="C4899" s="164">
        <v>2143542146</v>
      </c>
      <c r="D4899" s="164">
        <v>630225748</v>
      </c>
      <c r="E4899" s="164">
        <v>628780218</v>
      </c>
      <c r="F4899" s="165">
        <f t="shared" si="306"/>
        <v>773457854</v>
      </c>
      <c r="G4899" s="184">
        <f t="shared" si="307"/>
        <v>73.484475351388411</v>
      </c>
      <c r="H4899" s="184">
        <f t="shared" si="304"/>
        <v>21.6052707576277</v>
      </c>
      <c r="I4899" s="184">
        <f t="shared" si="305"/>
        <v>21.555715392526569</v>
      </c>
    </row>
    <row r="4900" spans="1:9" s="2" customFormat="1" x14ac:dyDescent="0.2">
      <c r="A4900" s="185" t="s">
        <v>1609</v>
      </c>
      <c r="B4900" s="164">
        <v>675387805036</v>
      </c>
      <c r="C4900" s="164">
        <v>82688997530</v>
      </c>
      <c r="D4900" s="164">
        <v>12180000000</v>
      </c>
      <c r="E4900" s="164">
        <v>12180000000</v>
      </c>
      <c r="F4900" s="165">
        <f t="shared" si="306"/>
        <v>592698807506</v>
      </c>
      <c r="G4900" s="184">
        <f t="shared" si="307"/>
        <v>12.243187826820837</v>
      </c>
      <c r="H4900" s="184">
        <f t="shared" si="304"/>
        <v>1.8034083395021876</v>
      </c>
      <c r="I4900" s="184">
        <f t="shared" si="305"/>
        <v>1.8034083395021876</v>
      </c>
    </row>
    <row r="4901" spans="1:9" s="2" customFormat="1" x14ac:dyDescent="0.2">
      <c r="A4901" s="185" t="s">
        <v>1610</v>
      </c>
      <c r="B4901" s="164">
        <v>41190468148</v>
      </c>
      <c r="C4901" s="164">
        <v>5800906759</v>
      </c>
      <c r="D4901" s="164">
        <v>478356745</v>
      </c>
      <c r="E4901" s="164">
        <v>418166824</v>
      </c>
      <c r="F4901" s="165">
        <f t="shared" si="306"/>
        <v>35389561389</v>
      </c>
      <c r="G4901" s="184">
        <f t="shared" si="307"/>
        <v>14.08312898546569</v>
      </c>
      <c r="H4901" s="184">
        <f t="shared" si="304"/>
        <v>1.161328740623276</v>
      </c>
      <c r="I4901" s="184">
        <f t="shared" si="305"/>
        <v>1.0152028923232912</v>
      </c>
    </row>
    <row r="4902" spans="1:9" s="2" customFormat="1" x14ac:dyDescent="0.2">
      <c r="A4902" s="185" t="s">
        <v>1611</v>
      </c>
      <c r="B4902" s="164">
        <v>21700000000</v>
      </c>
      <c r="C4902" s="164">
        <v>80000000</v>
      </c>
      <c r="D4902" s="164">
        <v>0</v>
      </c>
      <c r="E4902" s="164">
        <v>0</v>
      </c>
      <c r="F4902" s="165">
        <f t="shared" si="306"/>
        <v>21620000000</v>
      </c>
      <c r="G4902" s="184">
        <f t="shared" si="307"/>
        <v>0.3686635944700461</v>
      </c>
      <c r="H4902" s="184">
        <f t="shared" si="304"/>
        <v>0</v>
      </c>
      <c r="I4902" s="184">
        <f t="shared" si="305"/>
        <v>0</v>
      </c>
    </row>
    <row r="4903" spans="1:9" s="2" customFormat="1" x14ac:dyDescent="0.2">
      <c r="A4903" s="185" t="s">
        <v>1612</v>
      </c>
      <c r="B4903" s="164">
        <v>381480647642</v>
      </c>
      <c r="C4903" s="164">
        <v>373851034689</v>
      </c>
      <c r="D4903" s="164">
        <v>0</v>
      </c>
      <c r="E4903" s="164">
        <v>0</v>
      </c>
      <c r="F4903" s="165">
        <f t="shared" si="306"/>
        <v>7629612953</v>
      </c>
      <c r="G4903" s="184">
        <f t="shared" si="307"/>
        <v>97.99999999995805</v>
      </c>
      <c r="H4903" s="184">
        <f t="shared" si="304"/>
        <v>0</v>
      </c>
      <c r="I4903" s="184">
        <f t="shared" si="305"/>
        <v>0</v>
      </c>
    </row>
    <row r="4904" spans="1:9" s="2" customFormat="1" x14ac:dyDescent="0.2">
      <c r="A4904" s="185" t="s">
        <v>1613</v>
      </c>
      <c r="B4904" s="164">
        <v>38530000000</v>
      </c>
      <c r="C4904" s="164">
        <v>23197971830</v>
      </c>
      <c r="D4904" s="164">
        <v>514903868</v>
      </c>
      <c r="E4904" s="164">
        <v>508862758</v>
      </c>
      <c r="F4904" s="165">
        <f t="shared" si="306"/>
        <v>15332028170</v>
      </c>
      <c r="G4904" s="184">
        <f t="shared" si="307"/>
        <v>60.20755730599533</v>
      </c>
      <c r="H4904" s="184">
        <f t="shared" si="304"/>
        <v>1.3363713158577732</v>
      </c>
      <c r="I4904" s="184">
        <f t="shared" si="305"/>
        <v>1.320692338437581</v>
      </c>
    </row>
    <row r="4905" spans="1:9" s="2" customFormat="1" x14ac:dyDescent="0.2">
      <c r="A4905" s="185" t="s">
        <v>1614</v>
      </c>
      <c r="B4905" s="164">
        <v>114993531852</v>
      </c>
      <c r="C4905" s="164">
        <v>9006736635</v>
      </c>
      <c r="D4905" s="164">
        <v>1410778325</v>
      </c>
      <c r="E4905" s="164">
        <v>1402671659</v>
      </c>
      <c r="F4905" s="165">
        <f t="shared" si="306"/>
        <v>105986795217</v>
      </c>
      <c r="G4905" s="184">
        <f t="shared" si="307"/>
        <v>7.8323854306796408</v>
      </c>
      <c r="H4905" s="184">
        <f t="shared" si="304"/>
        <v>1.2268327637903256</v>
      </c>
      <c r="I4905" s="184">
        <f t="shared" si="305"/>
        <v>1.2197830925006103</v>
      </c>
    </row>
    <row r="4906" spans="1:9" s="2" customFormat="1" x14ac:dyDescent="0.2">
      <c r="A4906" s="185" t="s">
        <v>1615</v>
      </c>
      <c r="B4906" s="164">
        <v>10462000000</v>
      </c>
      <c r="C4906" s="164">
        <v>673393188</v>
      </c>
      <c r="D4906" s="164">
        <v>175214170</v>
      </c>
      <c r="E4906" s="164">
        <v>175214170</v>
      </c>
      <c r="F4906" s="165">
        <f t="shared" si="306"/>
        <v>9788606812</v>
      </c>
      <c r="G4906" s="184">
        <f t="shared" si="307"/>
        <v>6.4365626839992345</v>
      </c>
      <c r="H4906" s="184">
        <f t="shared" si="304"/>
        <v>1.6747674440833491</v>
      </c>
      <c r="I4906" s="184">
        <f t="shared" si="305"/>
        <v>1.6747674440833491</v>
      </c>
    </row>
    <row r="4907" spans="1:9" s="2" customFormat="1" x14ac:dyDescent="0.2">
      <c r="A4907" s="185" t="s">
        <v>1616</v>
      </c>
      <c r="B4907" s="164">
        <v>31000000000</v>
      </c>
      <c r="C4907" s="164">
        <v>13788985039</v>
      </c>
      <c r="D4907" s="164">
        <v>3777186922</v>
      </c>
      <c r="E4907" s="164">
        <v>3777186922</v>
      </c>
      <c r="F4907" s="165">
        <f t="shared" si="306"/>
        <v>17211014961</v>
      </c>
      <c r="G4907" s="184">
        <f t="shared" si="307"/>
        <v>44.480596900000002</v>
      </c>
      <c r="H4907" s="184">
        <f t="shared" si="304"/>
        <v>12.184473941935483</v>
      </c>
      <c r="I4907" s="184">
        <f t="shared" si="305"/>
        <v>12.184473941935483</v>
      </c>
    </row>
    <row r="4908" spans="1:9" s="2" customFormat="1" x14ac:dyDescent="0.2">
      <c r="A4908" s="185" t="s">
        <v>1617</v>
      </c>
      <c r="B4908" s="164">
        <v>29000000000</v>
      </c>
      <c r="C4908" s="164">
        <v>15323419807.200001</v>
      </c>
      <c r="D4908" s="164">
        <v>5159387375.3299999</v>
      </c>
      <c r="E4908" s="164">
        <v>5135930093.3299999</v>
      </c>
      <c r="F4908" s="165">
        <f t="shared" si="306"/>
        <v>13676580192.799999</v>
      </c>
      <c r="G4908" s="184">
        <f t="shared" si="307"/>
        <v>52.839378645517243</v>
      </c>
      <c r="H4908" s="184">
        <f t="shared" si="304"/>
        <v>17.790990949413793</v>
      </c>
      <c r="I4908" s="184">
        <f t="shared" si="305"/>
        <v>17.710103770103448</v>
      </c>
    </row>
    <row r="4909" spans="1:9" s="2" customFormat="1" x14ac:dyDescent="0.2">
      <c r="A4909" s="185" t="s">
        <v>1618</v>
      </c>
      <c r="B4909" s="164">
        <v>4610000000</v>
      </c>
      <c r="C4909" s="164">
        <v>4028334583</v>
      </c>
      <c r="D4909" s="164">
        <v>1135083289.1700001</v>
      </c>
      <c r="E4909" s="164">
        <v>1135063289.1700001</v>
      </c>
      <c r="F4909" s="165">
        <f t="shared" si="306"/>
        <v>581665417</v>
      </c>
      <c r="G4909" s="184">
        <f t="shared" si="307"/>
        <v>87.382528915401309</v>
      </c>
      <c r="H4909" s="184">
        <f t="shared" si="304"/>
        <v>24.622197162039047</v>
      </c>
      <c r="I4909" s="184">
        <f t="shared" si="305"/>
        <v>24.621763322559651</v>
      </c>
    </row>
    <row r="4910" spans="1:9" s="2" customFormat="1" x14ac:dyDescent="0.2">
      <c r="A4910" s="185" t="s">
        <v>1734</v>
      </c>
      <c r="B4910" s="164">
        <v>60000000000</v>
      </c>
      <c r="C4910" s="164">
        <v>0</v>
      </c>
      <c r="D4910" s="164">
        <v>0</v>
      </c>
      <c r="E4910" s="164">
        <v>0</v>
      </c>
      <c r="F4910" s="165">
        <f t="shared" si="306"/>
        <v>60000000000</v>
      </c>
      <c r="G4910" s="184">
        <f t="shared" si="307"/>
        <v>0</v>
      </c>
      <c r="H4910" s="184">
        <f t="shared" si="304"/>
        <v>0</v>
      </c>
      <c r="I4910" s="184">
        <f t="shared" si="305"/>
        <v>0</v>
      </c>
    </row>
    <row r="4911" spans="1:9" s="2" customFormat="1" x14ac:dyDescent="0.2">
      <c r="A4911" s="167" t="s">
        <v>1619</v>
      </c>
      <c r="B4911" s="238">
        <v>30646392840</v>
      </c>
      <c r="C4911" s="238">
        <v>14566735589.83</v>
      </c>
      <c r="D4911" s="238">
        <v>9472057903.6100006</v>
      </c>
      <c r="E4911" s="238">
        <v>9464353185.6100006</v>
      </c>
      <c r="F4911" s="239">
        <f t="shared" si="306"/>
        <v>16079657250.17</v>
      </c>
      <c r="G4911" s="233">
        <f t="shared" si="307"/>
        <v>47.531648066644053</v>
      </c>
      <c r="H4911" s="233">
        <f t="shared" si="304"/>
        <v>30.907578432026657</v>
      </c>
      <c r="I4911" s="233">
        <f t="shared" si="305"/>
        <v>30.882437730997907</v>
      </c>
    </row>
    <row r="4912" spans="1:9" s="2" customFormat="1" x14ac:dyDescent="0.2">
      <c r="A4912" s="167" t="s">
        <v>109</v>
      </c>
      <c r="B4912" s="238">
        <v>17607357000</v>
      </c>
      <c r="C4912" s="238">
        <v>7153454818.75</v>
      </c>
      <c r="D4912" s="238">
        <v>6827842453.8000002</v>
      </c>
      <c r="E4912" s="238">
        <v>6827842453.8000002</v>
      </c>
      <c r="F4912" s="239">
        <f t="shared" si="306"/>
        <v>10453902181.25</v>
      </c>
      <c r="G4912" s="233">
        <f t="shared" si="307"/>
        <v>40.627646833934243</v>
      </c>
      <c r="H4912" s="233">
        <f t="shared" si="304"/>
        <v>38.77834960579262</v>
      </c>
      <c r="I4912" s="233">
        <f t="shared" si="305"/>
        <v>38.77834960579262</v>
      </c>
    </row>
    <row r="4913" spans="1:9" s="2" customFormat="1" x14ac:dyDescent="0.2">
      <c r="A4913" s="167" t="s">
        <v>28</v>
      </c>
      <c r="B4913" s="238">
        <v>14524762000</v>
      </c>
      <c r="C4913" s="238">
        <v>5228556943</v>
      </c>
      <c r="D4913" s="238">
        <v>5228556943</v>
      </c>
      <c r="E4913" s="238">
        <v>5228556943</v>
      </c>
      <c r="F4913" s="239">
        <f t="shared" si="306"/>
        <v>9296205057</v>
      </c>
      <c r="G4913" s="233">
        <f t="shared" si="307"/>
        <v>35.997539532833656</v>
      </c>
      <c r="H4913" s="233">
        <f t="shared" si="304"/>
        <v>35.997539532833656</v>
      </c>
      <c r="I4913" s="233">
        <f t="shared" si="305"/>
        <v>35.997539532833656</v>
      </c>
    </row>
    <row r="4914" spans="1:9" s="2" customFormat="1" x14ac:dyDescent="0.2">
      <c r="A4914" s="185" t="s">
        <v>110</v>
      </c>
      <c r="B4914" s="164">
        <v>8362700000</v>
      </c>
      <c r="C4914" s="164">
        <v>3541495787</v>
      </c>
      <c r="D4914" s="164">
        <v>3541495787</v>
      </c>
      <c r="E4914" s="164">
        <v>3541495787</v>
      </c>
      <c r="F4914" s="165">
        <f t="shared" si="306"/>
        <v>4821204213</v>
      </c>
      <c r="G4914" s="184">
        <f t="shared" si="307"/>
        <v>42.348712580865033</v>
      </c>
      <c r="H4914" s="184">
        <f t="shared" si="304"/>
        <v>42.348712580865033</v>
      </c>
      <c r="I4914" s="184">
        <f t="shared" si="305"/>
        <v>42.348712580865033</v>
      </c>
    </row>
    <row r="4915" spans="1:9" s="2" customFormat="1" x14ac:dyDescent="0.2">
      <c r="A4915" s="185" t="s">
        <v>111</v>
      </c>
      <c r="B4915" s="164">
        <v>3376357000</v>
      </c>
      <c r="C4915" s="164">
        <v>1334752132</v>
      </c>
      <c r="D4915" s="164">
        <v>1334752132</v>
      </c>
      <c r="E4915" s="164">
        <v>1334752132</v>
      </c>
      <c r="F4915" s="165">
        <f t="shared" si="306"/>
        <v>2041604868</v>
      </c>
      <c r="G4915" s="184">
        <f t="shared" si="307"/>
        <v>39.532316399006383</v>
      </c>
      <c r="H4915" s="184">
        <f t="shared" si="304"/>
        <v>39.532316399006383</v>
      </c>
      <c r="I4915" s="184">
        <f t="shared" si="305"/>
        <v>39.532316399006383</v>
      </c>
    </row>
    <row r="4916" spans="1:9" s="2" customFormat="1" x14ac:dyDescent="0.2">
      <c r="A4916" s="185" t="s">
        <v>112</v>
      </c>
      <c r="B4916" s="164">
        <v>998500000</v>
      </c>
      <c r="C4916" s="164">
        <v>352309024</v>
      </c>
      <c r="D4916" s="164">
        <v>352309024</v>
      </c>
      <c r="E4916" s="164">
        <v>352309024</v>
      </c>
      <c r="F4916" s="165">
        <f t="shared" si="306"/>
        <v>646190976</v>
      </c>
      <c r="G4916" s="184">
        <f t="shared" si="307"/>
        <v>35.283828142213316</v>
      </c>
      <c r="H4916" s="184">
        <f t="shared" si="304"/>
        <v>35.283828142213316</v>
      </c>
      <c r="I4916" s="184">
        <f t="shared" si="305"/>
        <v>35.283828142213316</v>
      </c>
    </row>
    <row r="4917" spans="1:9" s="2" customFormat="1" x14ac:dyDescent="0.2">
      <c r="A4917" s="185" t="s">
        <v>217</v>
      </c>
      <c r="B4917" s="164">
        <v>1787205000</v>
      </c>
      <c r="C4917" s="164">
        <v>0</v>
      </c>
      <c r="D4917" s="164">
        <v>0</v>
      </c>
      <c r="E4917" s="164">
        <v>0</v>
      </c>
      <c r="F4917" s="165">
        <f t="shared" si="306"/>
        <v>1787205000</v>
      </c>
      <c r="G4917" s="184">
        <f t="shared" si="307"/>
        <v>0</v>
      </c>
      <c r="H4917" s="184">
        <f t="shared" si="304"/>
        <v>0</v>
      </c>
      <c r="I4917" s="184">
        <f t="shared" si="305"/>
        <v>0</v>
      </c>
    </row>
    <row r="4918" spans="1:9" s="2" customFormat="1" x14ac:dyDescent="0.2">
      <c r="A4918" s="167" t="s">
        <v>29</v>
      </c>
      <c r="B4918" s="238">
        <v>1120210000</v>
      </c>
      <c r="C4918" s="238">
        <v>584558418.75</v>
      </c>
      <c r="D4918" s="238">
        <v>258946053.80000001</v>
      </c>
      <c r="E4918" s="238">
        <v>258946053.80000001</v>
      </c>
      <c r="F4918" s="239">
        <f t="shared" si="306"/>
        <v>535651581.25</v>
      </c>
      <c r="G4918" s="233">
        <f t="shared" si="307"/>
        <v>52.182931660135154</v>
      </c>
      <c r="H4918" s="233">
        <f t="shared" si="304"/>
        <v>23.115849153283762</v>
      </c>
      <c r="I4918" s="233">
        <f t="shared" si="305"/>
        <v>23.115849153283762</v>
      </c>
    </row>
    <row r="4919" spans="1:9" s="2" customFormat="1" x14ac:dyDescent="0.2">
      <c r="A4919" s="185" t="s">
        <v>113</v>
      </c>
      <c r="B4919" s="164">
        <v>1120210000</v>
      </c>
      <c r="C4919" s="164">
        <v>584558418.75</v>
      </c>
      <c r="D4919" s="164">
        <v>258946053.80000001</v>
      </c>
      <c r="E4919" s="164">
        <v>258946053.80000001</v>
      </c>
      <c r="F4919" s="165">
        <f t="shared" si="306"/>
        <v>535651581.25</v>
      </c>
      <c r="G4919" s="184">
        <f t="shared" si="307"/>
        <v>52.182931660135154</v>
      </c>
      <c r="H4919" s="184">
        <f t="shared" si="304"/>
        <v>23.115849153283762</v>
      </c>
      <c r="I4919" s="184">
        <f t="shared" si="305"/>
        <v>23.115849153283762</v>
      </c>
    </row>
    <row r="4920" spans="1:9" s="2" customFormat="1" x14ac:dyDescent="0.2">
      <c r="A4920" s="167" t="s">
        <v>30</v>
      </c>
      <c r="B4920" s="238">
        <v>1827800000</v>
      </c>
      <c r="C4920" s="238">
        <v>1290513457</v>
      </c>
      <c r="D4920" s="238">
        <v>1290513457</v>
      </c>
      <c r="E4920" s="238">
        <v>1290513457</v>
      </c>
      <c r="F4920" s="239">
        <f t="shared" si="306"/>
        <v>537286543</v>
      </c>
      <c r="G4920" s="233">
        <f t="shared" si="307"/>
        <v>70.604741054819996</v>
      </c>
      <c r="H4920" s="233">
        <f t="shared" si="304"/>
        <v>70.604741054819996</v>
      </c>
      <c r="I4920" s="233">
        <f t="shared" si="305"/>
        <v>70.604741054819996</v>
      </c>
    </row>
    <row r="4921" spans="1:9" s="2" customFormat="1" x14ac:dyDescent="0.2">
      <c r="A4921" s="185" t="s">
        <v>115</v>
      </c>
      <c r="B4921" s="164">
        <v>390000000</v>
      </c>
      <c r="C4921" s="164">
        <v>0</v>
      </c>
      <c r="D4921" s="164">
        <v>0</v>
      </c>
      <c r="E4921" s="164">
        <v>0</v>
      </c>
      <c r="F4921" s="165">
        <f t="shared" si="306"/>
        <v>390000000</v>
      </c>
      <c r="G4921" s="184">
        <f t="shared" si="307"/>
        <v>0</v>
      </c>
      <c r="H4921" s="184">
        <f t="shared" si="304"/>
        <v>0</v>
      </c>
      <c r="I4921" s="184">
        <f t="shared" si="305"/>
        <v>0</v>
      </c>
    </row>
    <row r="4922" spans="1:9" s="2" customFormat="1" x14ac:dyDescent="0.2">
      <c r="A4922" s="185" t="s">
        <v>118</v>
      </c>
      <c r="B4922" s="164">
        <v>58600000</v>
      </c>
      <c r="C4922" s="164">
        <v>11313457</v>
      </c>
      <c r="D4922" s="164">
        <v>11313457</v>
      </c>
      <c r="E4922" s="164">
        <v>11313457</v>
      </c>
      <c r="F4922" s="165">
        <f t="shared" si="306"/>
        <v>47286543</v>
      </c>
      <c r="G4922" s="184">
        <f t="shared" si="307"/>
        <v>19.30624061433447</v>
      </c>
      <c r="H4922" s="184">
        <f t="shared" si="304"/>
        <v>19.30624061433447</v>
      </c>
      <c r="I4922" s="184">
        <f t="shared" si="305"/>
        <v>19.30624061433447</v>
      </c>
    </row>
    <row r="4923" spans="1:9" s="2" customFormat="1" x14ac:dyDescent="0.2">
      <c r="A4923" s="185" t="s">
        <v>124</v>
      </c>
      <c r="B4923" s="164">
        <v>100000000</v>
      </c>
      <c r="C4923" s="164">
        <v>0</v>
      </c>
      <c r="D4923" s="164">
        <v>0</v>
      </c>
      <c r="E4923" s="164">
        <v>0</v>
      </c>
      <c r="F4923" s="165">
        <f t="shared" si="306"/>
        <v>100000000</v>
      </c>
      <c r="G4923" s="184">
        <f t="shared" si="307"/>
        <v>0</v>
      </c>
      <c r="H4923" s="184">
        <f t="shared" si="304"/>
        <v>0</v>
      </c>
      <c r="I4923" s="184">
        <f t="shared" si="305"/>
        <v>0</v>
      </c>
    </row>
    <row r="4924" spans="1:9" s="2" customFormat="1" x14ac:dyDescent="0.2">
      <c r="A4924" s="185" t="s">
        <v>945</v>
      </c>
      <c r="B4924" s="164">
        <v>1279200000</v>
      </c>
      <c r="C4924" s="164">
        <v>1279200000</v>
      </c>
      <c r="D4924" s="164">
        <v>1279200000</v>
      </c>
      <c r="E4924" s="164">
        <v>1279200000</v>
      </c>
      <c r="F4924" s="165">
        <f t="shared" si="306"/>
        <v>0</v>
      </c>
      <c r="G4924" s="184">
        <f t="shared" si="307"/>
        <v>100</v>
      </c>
      <c r="H4924" s="184">
        <f t="shared" si="304"/>
        <v>100</v>
      </c>
      <c r="I4924" s="184">
        <f t="shared" si="305"/>
        <v>100</v>
      </c>
    </row>
    <row r="4925" spans="1:9" s="2" customFormat="1" x14ac:dyDescent="0.2">
      <c r="A4925" s="167" t="s">
        <v>127</v>
      </c>
      <c r="B4925" s="238">
        <v>134585000</v>
      </c>
      <c r="C4925" s="238">
        <v>49826000</v>
      </c>
      <c r="D4925" s="238">
        <v>49826000</v>
      </c>
      <c r="E4925" s="238">
        <v>49826000</v>
      </c>
      <c r="F4925" s="239">
        <f t="shared" si="306"/>
        <v>84759000</v>
      </c>
      <c r="G4925" s="233">
        <f t="shared" si="307"/>
        <v>37.021956384441054</v>
      </c>
      <c r="H4925" s="233">
        <f t="shared" si="304"/>
        <v>37.021956384441054</v>
      </c>
      <c r="I4925" s="233">
        <f t="shared" si="305"/>
        <v>37.021956384441054</v>
      </c>
    </row>
    <row r="4926" spans="1:9" s="2" customFormat="1" x14ac:dyDescent="0.2">
      <c r="A4926" s="185" t="s">
        <v>128</v>
      </c>
      <c r="B4926" s="164">
        <v>63350000</v>
      </c>
      <c r="C4926" s="164">
        <v>49826000</v>
      </c>
      <c r="D4926" s="164">
        <v>49826000</v>
      </c>
      <c r="E4926" s="164">
        <v>49826000</v>
      </c>
      <c r="F4926" s="165">
        <f t="shared" si="306"/>
        <v>13524000</v>
      </c>
      <c r="G4926" s="184">
        <f t="shared" si="307"/>
        <v>78.651933701657455</v>
      </c>
      <c r="H4926" s="184">
        <f t="shared" si="304"/>
        <v>78.651933701657455</v>
      </c>
      <c r="I4926" s="184">
        <f t="shared" si="305"/>
        <v>78.651933701657455</v>
      </c>
    </row>
    <row r="4927" spans="1:9" s="2" customFormat="1" x14ac:dyDescent="0.2">
      <c r="A4927" s="185" t="s">
        <v>130</v>
      </c>
      <c r="B4927" s="164">
        <v>71235000</v>
      </c>
      <c r="C4927" s="164">
        <v>0</v>
      </c>
      <c r="D4927" s="164">
        <v>0</v>
      </c>
      <c r="E4927" s="164">
        <v>0</v>
      </c>
      <c r="F4927" s="165">
        <f t="shared" si="306"/>
        <v>71235000</v>
      </c>
      <c r="G4927" s="184">
        <f t="shared" si="307"/>
        <v>0</v>
      </c>
      <c r="H4927" s="184">
        <f t="shared" si="304"/>
        <v>0</v>
      </c>
      <c r="I4927" s="184">
        <f t="shared" si="305"/>
        <v>0</v>
      </c>
    </row>
    <row r="4928" spans="1:9" s="2" customFormat="1" x14ac:dyDescent="0.2">
      <c r="A4928" s="167" t="s">
        <v>131</v>
      </c>
      <c r="B4928" s="238">
        <v>13039035840</v>
      </c>
      <c r="C4928" s="238">
        <v>7413280771.0799999</v>
      </c>
      <c r="D4928" s="238">
        <v>2644215449.8099999</v>
      </c>
      <c r="E4928" s="238">
        <v>2636510731.8099999</v>
      </c>
      <c r="F4928" s="239">
        <f t="shared" si="306"/>
        <v>5625755068.9200001</v>
      </c>
      <c r="G4928" s="233">
        <f t="shared" si="307"/>
        <v>56.854516407863485</v>
      </c>
      <c r="H4928" s="233">
        <f t="shared" si="304"/>
        <v>20.279225260646268</v>
      </c>
      <c r="I4928" s="233">
        <f t="shared" si="305"/>
        <v>20.2201356309026</v>
      </c>
    </row>
    <row r="4929" spans="1:9" s="2" customFormat="1" x14ac:dyDescent="0.2">
      <c r="A4929" s="167" t="s">
        <v>1659</v>
      </c>
      <c r="B4929" s="238">
        <v>13039035840</v>
      </c>
      <c r="C4929" s="238">
        <v>7413280771.0799999</v>
      </c>
      <c r="D4929" s="238">
        <v>2644215449.8099999</v>
      </c>
      <c r="E4929" s="238">
        <v>2636510731.8099999</v>
      </c>
      <c r="F4929" s="239">
        <f t="shared" si="306"/>
        <v>5625755068.9200001</v>
      </c>
      <c r="G4929" s="233">
        <f t="shared" si="307"/>
        <v>56.854516407863485</v>
      </c>
      <c r="H4929" s="233">
        <f t="shared" si="304"/>
        <v>20.279225260646268</v>
      </c>
      <c r="I4929" s="233">
        <f t="shared" si="305"/>
        <v>20.2201356309026</v>
      </c>
    </row>
    <row r="4930" spans="1:9" s="2" customFormat="1" x14ac:dyDescent="0.2">
      <c r="A4930" s="185" t="s">
        <v>1620</v>
      </c>
      <c r="B4930" s="164">
        <v>8280630948</v>
      </c>
      <c r="C4930" s="164">
        <v>5359272836</v>
      </c>
      <c r="D4930" s="164">
        <v>2043268070.97</v>
      </c>
      <c r="E4930" s="164">
        <v>2035563352.97</v>
      </c>
      <c r="F4930" s="165">
        <f t="shared" si="306"/>
        <v>2921358112</v>
      </c>
      <c r="G4930" s="184">
        <f t="shared" si="307"/>
        <v>64.720585540579023</v>
      </c>
      <c r="H4930" s="184">
        <f t="shared" si="304"/>
        <v>24.675270324219746</v>
      </c>
      <c r="I4930" s="184">
        <f t="shared" si="305"/>
        <v>24.582225264629677</v>
      </c>
    </row>
    <row r="4931" spans="1:9" s="2" customFormat="1" x14ac:dyDescent="0.2">
      <c r="A4931" s="185" t="s">
        <v>1621</v>
      </c>
      <c r="B4931" s="164">
        <v>1216783830</v>
      </c>
      <c r="C4931" s="164">
        <v>644402814</v>
      </c>
      <c r="D4931" s="164">
        <v>221089892.72999999</v>
      </c>
      <c r="E4931" s="164">
        <v>221089892.72999999</v>
      </c>
      <c r="F4931" s="165">
        <f t="shared" si="306"/>
        <v>572381016</v>
      </c>
      <c r="G4931" s="184">
        <f t="shared" si="307"/>
        <v>52.959514920575501</v>
      </c>
      <c r="H4931" s="184">
        <f t="shared" si="304"/>
        <v>18.170022256952574</v>
      </c>
      <c r="I4931" s="184">
        <f t="shared" si="305"/>
        <v>18.170022256952574</v>
      </c>
    </row>
    <row r="4932" spans="1:9" s="2" customFormat="1" x14ac:dyDescent="0.2">
      <c r="A4932" s="185" t="s">
        <v>1622</v>
      </c>
      <c r="B4932" s="164">
        <v>3541621062</v>
      </c>
      <c r="C4932" s="164">
        <v>1409605121.0799999</v>
      </c>
      <c r="D4932" s="164">
        <v>379857486.11000001</v>
      </c>
      <c r="E4932" s="164">
        <v>379857486.11000001</v>
      </c>
      <c r="F4932" s="165">
        <f t="shared" si="306"/>
        <v>2132015940.9200001</v>
      </c>
      <c r="G4932" s="184">
        <f t="shared" si="307"/>
        <v>39.801127687104312</v>
      </c>
      <c r="H4932" s="184">
        <f t="shared" si="304"/>
        <v>10.725525951539533</v>
      </c>
      <c r="I4932" s="184">
        <f t="shared" si="305"/>
        <v>10.725525951539533</v>
      </c>
    </row>
    <row r="4933" spans="1:9" s="2" customFormat="1" x14ac:dyDescent="0.2">
      <c r="A4933" s="167" t="s">
        <v>1623</v>
      </c>
      <c r="B4933" s="238">
        <v>4367877949869</v>
      </c>
      <c r="C4933" s="238">
        <v>4093270826455</v>
      </c>
      <c r="D4933" s="238">
        <v>248145688358.31</v>
      </c>
      <c r="E4933" s="238">
        <v>247220760991.31</v>
      </c>
      <c r="F4933" s="239">
        <f t="shared" si="306"/>
        <v>274607123414</v>
      </c>
      <c r="G4933" s="233">
        <f t="shared" si="307"/>
        <v>93.713031211821388</v>
      </c>
      <c r="H4933" s="233">
        <f t="shared" si="304"/>
        <v>5.6811497758482998</v>
      </c>
      <c r="I4933" s="233">
        <f t="shared" si="305"/>
        <v>5.6599741070769749</v>
      </c>
    </row>
    <row r="4934" spans="1:9" s="2" customFormat="1" x14ac:dyDescent="0.2">
      <c r="A4934" s="167" t="s">
        <v>109</v>
      </c>
      <c r="B4934" s="238">
        <v>9000000000</v>
      </c>
      <c r="C4934" s="238">
        <v>0</v>
      </c>
      <c r="D4934" s="238">
        <v>0</v>
      </c>
      <c r="E4934" s="238">
        <v>0</v>
      </c>
      <c r="F4934" s="239">
        <f t="shared" si="306"/>
        <v>9000000000</v>
      </c>
      <c r="G4934" s="233">
        <f t="shared" si="307"/>
        <v>0</v>
      </c>
      <c r="H4934" s="233">
        <f t="shared" si="304"/>
        <v>0</v>
      </c>
      <c r="I4934" s="233">
        <f t="shared" si="305"/>
        <v>0</v>
      </c>
    </row>
    <row r="4935" spans="1:9" s="2" customFormat="1" x14ac:dyDescent="0.2">
      <c r="A4935" s="167" t="s">
        <v>127</v>
      </c>
      <c r="B4935" s="238">
        <v>9000000000</v>
      </c>
      <c r="C4935" s="238">
        <v>0</v>
      </c>
      <c r="D4935" s="238">
        <v>0</v>
      </c>
      <c r="E4935" s="238">
        <v>0</v>
      </c>
      <c r="F4935" s="239">
        <f t="shared" si="306"/>
        <v>9000000000</v>
      </c>
      <c r="G4935" s="233">
        <f t="shared" si="307"/>
        <v>0</v>
      </c>
      <c r="H4935" s="233">
        <f t="shared" ref="H4935:H4998" si="308">IFERROR(IF(D4935&gt;0,+D4935/B4935*100,0),0)</f>
        <v>0</v>
      </c>
      <c r="I4935" s="233">
        <f t="shared" ref="I4935:I4998" si="309">IFERROR(IF(E4935&gt;0,+E4935/B4935*100,0),0)</f>
        <v>0</v>
      </c>
    </row>
    <row r="4936" spans="1:9" s="2" customFormat="1" x14ac:dyDescent="0.2">
      <c r="A4936" s="185" t="s">
        <v>130</v>
      </c>
      <c r="B4936" s="164">
        <v>9000000000</v>
      </c>
      <c r="C4936" s="164">
        <v>0</v>
      </c>
      <c r="D4936" s="164">
        <v>0</v>
      </c>
      <c r="E4936" s="164">
        <v>0</v>
      </c>
      <c r="F4936" s="165">
        <f t="shared" si="306"/>
        <v>9000000000</v>
      </c>
      <c r="G4936" s="184">
        <f t="shared" si="307"/>
        <v>0</v>
      </c>
      <c r="H4936" s="184">
        <f t="shared" si="308"/>
        <v>0</v>
      </c>
      <c r="I4936" s="184">
        <f t="shared" si="309"/>
        <v>0</v>
      </c>
    </row>
    <row r="4937" spans="1:9" s="2" customFormat="1" x14ac:dyDescent="0.2">
      <c r="A4937" s="167" t="s">
        <v>131</v>
      </c>
      <c r="B4937" s="238">
        <v>4358877949869</v>
      </c>
      <c r="C4937" s="238">
        <v>4093270826455</v>
      </c>
      <c r="D4937" s="238">
        <v>248145688358.31</v>
      </c>
      <c r="E4937" s="238">
        <v>247220760991.31</v>
      </c>
      <c r="F4937" s="239">
        <f t="shared" ref="F4937:F4981" si="310">+B4937-C4937</f>
        <v>265607123414</v>
      </c>
      <c r="G4937" s="233">
        <f t="shared" ref="G4937:G5000" si="311">IFERROR(IF(C4937&gt;0,+C4937/B4937*100,0),0)</f>
        <v>93.906525338201249</v>
      </c>
      <c r="H4937" s="233">
        <f t="shared" si="308"/>
        <v>5.6928799386495248</v>
      </c>
      <c r="I4937" s="233">
        <f t="shared" si="309"/>
        <v>5.6716605473832979</v>
      </c>
    </row>
    <row r="4938" spans="1:9" s="2" customFormat="1" x14ac:dyDescent="0.2">
      <c r="A4938" s="167" t="s">
        <v>1659</v>
      </c>
      <c r="B4938" s="238">
        <v>4358877949869</v>
      </c>
      <c r="C4938" s="238">
        <v>4093270826455</v>
      </c>
      <c r="D4938" s="238">
        <v>248145688358.31</v>
      </c>
      <c r="E4938" s="238">
        <v>247220760991.31</v>
      </c>
      <c r="F4938" s="239">
        <f t="shared" si="310"/>
        <v>265607123414</v>
      </c>
      <c r="G4938" s="233">
        <f t="shared" si="311"/>
        <v>93.906525338201249</v>
      </c>
      <c r="H4938" s="233">
        <f t="shared" si="308"/>
        <v>5.6928799386495248</v>
      </c>
      <c r="I4938" s="233">
        <f t="shared" si="309"/>
        <v>5.6716605473832979</v>
      </c>
    </row>
    <row r="4939" spans="1:9" s="2" customFormat="1" x14ac:dyDescent="0.2">
      <c r="A4939" s="185" t="s">
        <v>1624</v>
      </c>
      <c r="B4939" s="164">
        <v>912864183186</v>
      </c>
      <c r="C4939" s="164">
        <v>883539526247</v>
      </c>
      <c r="D4939" s="164">
        <v>231931600853.31</v>
      </c>
      <c r="E4939" s="164">
        <v>231931600853.31</v>
      </c>
      <c r="F4939" s="165">
        <f t="shared" si="310"/>
        <v>29324656939</v>
      </c>
      <c r="G4939" s="184">
        <f t="shared" si="311"/>
        <v>96.787621041647881</v>
      </c>
      <c r="H4939" s="184">
        <f t="shared" si="308"/>
        <v>25.407021671487023</v>
      </c>
      <c r="I4939" s="184">
        <f t="shared" si="309"/>
        <v>25.407021671487023</v>
      </c>
    </row>
    <row r="4940" spans="1:9" s="2" customFormat="1" x14ac:dyDescent="0.2">
      <c r="A4940" s="185" t="s">
        <v>1625</v>
      </c>
      <c r="B4940" s="164">
        <v>3441269229183</v>
      </c>
      <c r="C4940" s="164">
        <v>3209731300208</v>
      </c>
      <c r="D4940" s="164">
        <v>16214087505</v>
      </c>
      <c r="E4940" s="164">
        <v>15289160138</v>
      </c>
      <c r="F4940" s="165">
        <f t="shared" si="310"/>
        <v>231537928975</v>
      </c>
      <c r="G4940" s="184">
        <f t="shared" si="311"/>
        <v>93.271728726962465</v>
      </c>
      <c r="H4940" s="184">
        <f t="shared" si="308"/>
        <v>0.47116591074884961</v>
      </c>
      <c r="I4940" s="184">
        <f t="shared" si="309"/>
        <v>0.4442884040674096</v>
      </c>
    </row>
    <row r="4941" spans="1:9" s="2" customFormat="1" x14ac:dyDescent="0.2">
      <c r="A4941" s="185" t="s">
        <v>1626</v>
      </c>
      <c r="B4941" s="164">
        <v>4744537500</v>
      </c>
      <c r="C4941" s="164">
        <v>0</v>
      </c>
      <c r="D4941" s="164">
        <v>0</v>
      </c>
      <c r="E4941" s="164">
        <v>0</v>
      </c>
      <c r="F4941" s="165">
        <f t="shared" si="310"/>
        <v>4744537500</v>
      </c>
      <c r="G4941" s="184">
        <f t="shared" si="311"/>
        <v>0</v>
      </c>
      <c r="H4941" s="184">
        <f t="shared" si="308"/>
        <v>0</v>
      </c>
      <c r="I4941" s="184">
        <f t="shared" si="309"/>
        <v>0</v>
      </c>
    </row>
    <row r="4942" spans="1:9" s="2" customFormat="1" x14ac:dyDescent="0.2">
      <c r="A4942" s="167" t="s">
        <v>69</v>
      </c>
      <c r="B4942" s="238">
        <v>12680276029060</v>
      </c>
      <c r="C4942" s="238">
        <v>8691872923422.9004</v>
      </c>
      <c r="D4942" s="238">
        <v>2832186488153.3394</v>
      </c>
      <c r="E4942" s="238">
        <v>2832038749108.3394</v>
      </c>
      <c r="F4942" s="239">
        <f t="shared" si="310"/>
        <v>3988403105637.0996</v>
      </c>
      <c r="G4942" s="233">
        <f t="shared" si="311"/>
        <v>68.546401541285988</v>
      </c>
      <c r="H4942" s="233">
        <f t="shared" si="308"/>
        <v>22.335369369426036</v>
      </c>
      <c r="I4942" s="233">
        <f t="shared" si="309"/>
        <v>22.334204260364835</v>
      </c>
    </row>
    <row r="4943" spans="1:9" s="2" customFormat="1" x14ac:dyDescent="0.2">
      <c r="A4943" s="167" t="s">
        <v>1627</v>
      </c>
      <c r="B4943" s="238">
        <v>1800455000000</v>
      </c>
      <c r="C4943" s="238">
        <v>1316172640628.72</v>
      </c>
      <c r="D4943" s="238">
        <v>10264110785.18</v>
      </c>
      <c r="E4943" s="238">
        <v>10162023705.18</v>
      </c>
      <c r="F4943" s="239">
        <f t="shared" si="310"/>
        <v>484282359371.28003</v>
      </c>
      <c r="G4943" s="233">
        <f t="shared" si="311"/>
        <v>73.102223639508907</v>
      </c>
      <c r="H4943" s="233">
        <f t="shared" si="308"/>
        <v>0.57008427231894165</v>
      </c>
      <c r="I4943" s="233">
        <f t="shared" si="309"/>
        <v>0.56441420114248897</v>
      </c>
    </row>
    <row r="4944" spans="1:9" s="2" customFormat="1" x14ac:dyDescent="0.2">
      <c r="A4944" s="167" t="s">
        <v>109</v>
      </c>
      <c r="B4944" s="238">
        <v>1400455000000</v>
      </c>
      <c r="C4944" s="238">
        <v>1316172640628.72</v>
      </c>
      <c r="D4944" s="238">
        <v>10264110785.18</v>
      </c>
      <c r="E4944" s="238">
        <v>10162023705.18</v>
      </c>
      <c r="F4944" s="239">
        <f t="shared" si="310"/>
        <v>84282359371.280029</v>
      </c>
      <c r="G4944" s="233">
        <f t="shared" si="311"/>
        <v>93.981787392577417</v>
      </c>
      <c r="H4944" s="233">
        <f t="shared" si="308"/>
        <v>0.73291257378352037</v>
      </c>
      <c r="I4944" s="233">
        <f t="shared" si="309"/>
        <v>0.72562300860648854</v>
      </c>
    </row>
    <row r="4945" spans="1:9" s="2" customFormat="1" x14ac:dyDescent="0.2">
      <c r="A4945" s="167" t="s">
        <v>28</v>
      </c>
      <c r="B4945" s="238">
        <v>87455000000</v>
      </c>
      <c r="C4945" s="238">
        <v>7454298663</v>
      </c>
      <c r="D4945" s="238">
        <v>7454298663</v>
      </c>
      <c r="E4945" s="238">
        <v>7358560735</v>
      </c>
      <c r="F4945" s="239">
        <f t="shared" si="310"/>
        <v>80000701337</v>
      </c>
      <c r="G4945" s="233">
        <f t="shared" si="311"/>
        <v>8.5235820284717843</v>
      </c>
      <c r="H4945" s="233">
        <f t="shared" si="308"/>
        <v>8.5235820284717843</v>
      </c>
      <c r="I4945" s="233">
        <f t="shared" si="309"/>
        <v>8.4141109542050199</v>
      </c>
    </row>
    <row r="4946" spans="1:9" s="2" customFormat="1" x14ac:dyDescent="0.2">
      <c r="A4946" s="185" t="s">
        <v>110</v>
      </c>
      <c r="B4946" s="164">
        <v>61898000000</v>
      </c>
      <c r="C4946" s="164">
        <v>5284693875</v>
      </c>
      <c r="D4946" s="164">
        <v>5284693875</v>
      </c>
      <c r="E4946" s="164">
        <v>5244926793</v>
      </c>
      <c r="F4946" s="165">
        <f t="shared" si="310"/>
        <v>56613306125</v>
      </c>
      <c r="G4946" s="184">
        <f t="shared" si="311"/>
        <v>8.5377457672299588</v>
      </c>
      <c r="H4946" s="184">
        <f t="shared" si="308"/>
        <v>8.5377457672299588</v>
      </c>
      <c r="I4946" s="184">
        <f t="shared" si="309"/>
        <v>8.473499617112024</v>
      </c>
    </row>
    <row r="4947" spans="1:9" s="2" customFormat="1" x14ac:dyDescent="0.2">
      <c r="A4947" s="185" t="s">
        <v>111</v>
      </c>
      <c r="B4947" s="164">
        <v>21242000000</v>
      </c>
      <c r="C4947" s="164">
        <v>1879246428</v>
      </c>
      <c r="D4947" s="164">
        <v>1879246428</v>
      </c>
      <c r="E4947" s="164">
        <v>1872932328</v>
      </c>
      <c r="F4947" s="165">
        <f t="shared" si="310"/>
        <v>19362753572</v>
      </c>
      <c r="G4947" s="184">
        <f t="shared" si="311"/>
        <v>8.8468431786084167</v>
      </c>
      <c r="H4947" s="184">
        <f t="shared" si="308"/>
        <v>8.8468431786084167</v>
      </c>
      <c r="I4947" s="184">
        <f t="shared" si="309"/>
        <v>8.8171185764052353</v>
      </c>
    </row>
    <row r="4948" spans="1:9" s="2" customFormat="1" x14ac:dyDescent="0.2">
      <c r="A4948" s="185" t="s">
        <v>112</v>
      </c>
      <c r="B4948" s="164">
        <v>4315000000</v>
      </c>
      <c r="C4948" s="164">
        <v>290358360</v>
      </c>
      <c r="D4948" s="164">
        <v>290358360</v>
      </c>
      <c r="E4948" s="164">
        <v>240701614</v>
      </c>
      <c r="F4948" s="165">
        <f t="shared" si="310"/>
        <v>4024641640</v>
      </c>
      <c r="G4948" s="184">
        <f t="shared" si="311"/>
        <v>6.7290465816917733</v>
      </c>
      <c r="H4948" s="184">
        <f t="shared" si="308"/>
        <v>6.7290465816917733</v>
      </c>
      <c r="I4948" s="184">
        <f t="shared" si="309"/>
        <v>5.5782529316338358</v>
      </c>
    </row>
    <row r="4949" spans="1:9" s="2" customFormat="1" x14ac:dyDescent="0.2">
      <c r="A4949" s="167" t="s">
        <v>29</v>
      </c>
      <c r="B4949" s="238">
        <v>13000000000</v>
      </c>
      <c r="C4949" s="238">
        <v>8718341965.7199993</v>
      </c>
      <c r="D4949" s="238">
        <v>2809812122.1799998</v>
      </c>
      <c r="E4949" s="238">
        <v>2803462970.1799998</v>
      </c>
      <c r="F4949" s="239">
        <f t="shared" si="310"/>
        <v>4281658034.2800007</v>
      </c>
      <c r="G4949" s="233">
        <f t="shared" si="311"/>
        <v>67.064168967076924</v>
      </c>
      <c r="H4949" s="233">
        <f t="shared" si="308"/>
        <v>21.613939401384613</v>
      </c>
      <c r="I4949" s="233">
        <f t="shared" si="309"/>
        <v>21.565099770615383</v>
      </c>
    </row>
    <row r="4950" spans="1:9" s="2" customFormat="1" x14ac:dyDescent="0.2">
      <c r="A4950" s="185" t="s">
        <v>113</v>
      </c>
      <c r="B4950" s="164">
        <v>13000000000</v>
      </c>
      <c r="C4950" s="164">
        <v>8718341965.7199993</v>
      </c>
      <c r="D4950" s="164">
        <v>2809812122.1799998</v>
      </c>
      <c r="E4950" s="164">
        <v>2803462970.1799998</v>
      </c>
      <c r="F4950" s="165">
        <f t="shared" si="310"/>
        <v>4281658034.2800007</v>
      </c>
      <c r="G4950" s="184">
        <f t="shared" si="311"/>
        <v>67.064168967076924</v>
      </c>
      <c r="H4950" s="184">
        <f t="shared" si="308"/>
        <v>21.613939401384613</v>
      </c>
      <c r="I4950" s="184">
        <f t="shared" si="309"/>
        <v>21.565099770615383</v>
      </c>
    </row>
    <row r="4951" spans="1:9" s="2" customFormat="1" x14ac:dyDescent="0.2">
      <c r="A4951" s="167" t="s">
        <v>30</v>
      </c>
      <c r="B4951" s="238">
        <v>1300000000000</v>
      </c>
      <c r="C4951" s="238">
        <v>1300000000000</v>
      </c>
      <c r="D4951" s="238">
        <v>0</v>
      </c>
      <c r="E4951" s="238">
        <v>0</v>
      </c>
      <c r="F4951" s="239">
        <f t="shared" si="310"/>
        <v>0</v>
      </c>
      <c r="G4951" s="233">
        <f t="shared" si="311"/>
        <v>100</v>
      </c>
      <c r="H4951" s="233">
        <f t="shared" si="308"/>
        <v>0</v>
      </c>
      <c r="I4951" s="233">
        <f t="shared" si="309"/>
        <v>0</v>
      </c>
    </row>
    <row r="4952" spans="1:9" s="2" customFormat="1" x14ac:dyDescent="0.2">
      <c r="A4952" s="185" t="s">
        <v>1628</v>
      </c>
      <c r="B4952" s="164">
        <v>1300000000000</v>
      </c>
      <c r="C4952" s="164">
        <v>1300000000000</v>
      </c>
      <c r="D4952" s="164">
        <v>0</v>
      </c>
      <c r="E4952" s="164">
        <v>0</v>
      </c>
      <c r="F4952" s="165">
        <f t="shared" si="310"/>
        <v>0</v>
      </c>
      <c r="G4952" s="184">
        <f t="shared" si="311"/>
        <v>100</v>
      </c>
      <c r="H4952" s="184">
        <f t="shared" si="308"/>
        <v>0</v>
      </c>
      <c r="I4952" s="184">
        <f t="shared" si="309"/>
        <v>0</v>
      </c>
    </row>
    <row r="4953" spans="1:9" s="2" customFormat="1" x14ac:dyDescent="0.2">
      <c r="A4953" s="167" t="s">
        <v>131</v>
      </c>
      <c r="B4953" s="238">
        <v>400000000000</v>
      </c>
      <c r="C4953" s="238">
        <v>0</v>
      </c>
      <c r="D4953" s="238">
        <v>0</v>
      </c>
      <c r="E4953" s="238">
        <v>0</v>
      </c>
      <c r="F4953" s="239">
        <f t="shared" si="310"/>
        <v>400000000000</v>
      </c>
      <c r="G4953" s="233">
        <f t="shared" si="311"/>
        <v>0</v>
      </c>
      <c r="H4953" s="233">
        <f t="shared" si="308"/>
        <v>0</v>
      </c>
      <c r="I4953" s="233">
        <f t="shared" si="309"/>
        <v>0</v>
      </c>
    </row>
    <row r="4954" spans="1:9" s="2" customFormat="1" x14ac:dyDescent="0.2">
      <c r="A4954" s="167" t="s">
        <v>1659</v>
      </c>
      <c r="B4954" s="238">
        <v>400000000000</v>
      </c>
      <c r="C4954" s="238">
        <v>0</v>
      </c>
      <c r="D4954" s="238">
        <v>0</v>
      </c>
      <c r="E4954" s="238">
        <v>0</v>
      </c>
      <c r="F4954" s="239">
        <f t="shared" si="310"/>
        <v>400000000000</v>
      </c>
      <c r="G4954" s="233">
        <f t="shared" si="311"/>
        <v>0</v>
      </c>
      <c r="H4954" s="233">
        <f t="shared" si="308"/>
        <v>0</v>
      </c>
      <c r="I4954" s="233">
        <f t="shared" si="309"/>
        <v>0</v>
      </c>
    </row>
    <row r="4955" spans="1:9" s="2" customFormat="1" x14ac:dyDescent="0.2">
      <c r="A4955" s="185" t="s">
        <v>1629</v>
      </c>
      <c r="B4955" s="164">
        <v>400000000000</v>
      </c>
      <c r="C4955" s="164">
        <v>0</v>
      </c>
      <c r="D4955" s="164">
        <v>0</v>
      </c>
      <c r="E4955" s="164">
        <v>0</v>
      </c>
      <c r="F4955" s="165">
        <f t="shared" si="310"/>
        <v>400000000000</v>
      </c>
      <c r="G4955" s="184">
        <f t="shared" si="311"/>
        <v>0</v>
      </c>
      <c r="H4955" s="184">
        <f t="shared" si="308"/>
        <v>0</v>
      </c>
      <c r="I4955" s="184">
        <f t="shared" si="309"/>
        <v>0</v>
      </c>
    </row>
    <row r="4956" spans="1:9" s="2" customFormat="1" x14ac:dyDescent="0.2">
      <c r="A4956" s="167" t="s">
        <v>1630</v>
      </c>
      <c r="B4956" s="238">
        <v>10852951929864</v>
      </c>
      <c r="C4956" s="238">
        <v>7361699833480.6504</v>
      </c>
      <c r="D4956" s="238">
        <v>2814931652023.5303</v>
      </c>
      <c r="E4956" s="238">
        <v>2814886000058.5303</v>
      </c>
      <c r="F4956" s="239">
        <f t="shared" si="310"/>
        <v>3491252096383.3496</v>
      </c>
      <c r="G4956" s="233">
        <f t="shared" si="311"/>
        <v>67.831313370360618</v>
      </c>
      <c r="H4956" s="233">
        <f t="shared" si="308"/>
        <v>25.937013913032274</v>
      </c>
      <c r="I4956" s="233">
        <f t="shared" si="309"/>
        <v>25.936593272037133</v>
      </c>
    </row>
    <row r="4957" spans="1:9" s="2" customFormat="1" x14ac:dyDescent="0.2">
      <c r="A4957" s="167" t="s">
        <v>109</v>
      </c>
      <c r="B4957" s="238">
        <v>1066543526750</v>
      </c>
      <c r="C4957" s="238">
        <v>302087562251.42999</v>
      </c>
      <c r="D4957" s="238">
        <v>286000085435.96997</v>
      </c>
      <c r="E4957" s="238">
        <v>285999598349.96997</v>
      </c>
      <c r="F4957" s="239">
        <f t="shared" si="310"/>
        <v>764455964498.57007</v>
      </c>
      <c r="G4957" s="233">
        <f t="shared" si="311"/>
        <v>28.323978785184632</v>
      </c>
      <c r="H4957" s="233">
        <f t="shared" si="308"/>
        <v>26.815603701377018</v>
      </c>
      <c r="I4957" s="233">
        <f t="shared" si="309"/>
        <v>26.815558031792254</v>
      </c>
    </row>
    <row r="4958" spans="1:9" s="2" customFormat="1" x14ac:dyDescent="0.2">
      <c r="A4958" s="167" t="s">
        <v>28</v>
      </c>
      <c r="B4958" s="238">
        <v>815454000000</v>
      </c>
      <c r="C4958" s="238">
        <v>261795748580</v>
      </c>
      <c r="D4958" s="238">
        <v>261761532912</v>
      </c>
      <c r="E4958" s="238">
        <v>261761532912</v>
      </c>
      <c r="F4958" s="239">
        <f t="shared" si="310"/>
        <v>553658251420</v>
      </c>
      <c r="G4958" s="233">
        <f t="shared" si="311"/>
        <v>32.104293875558895</v>
      </c>
      <c r="H4958" s="233">
        <f t="shared" si="308"/>
        <v>32.100097971436767</v>
      </c>
      <c r="I4958" s="233">
        <f t="shared" si="309"/>
        <v>32.100097971436767</v>
      </c>
    </row>
    <row r="4959" spans="1:9" s="2" customFormat="1" x14ac:dyDescent="0.2">
      <c r="A4959" s="185" t="s">
        <v>110</v>
      </c>
      <c r="B4959" s="164">
        <v>481354000000</v>
      </c>
      <c r="C4959" s="164">
        <v>194003872069</v>
      </c>
      <c r="D4959" s="164">
        <v>193969657901</v>
      </c>
      <c r="E4959" s="164">
        <v>193969657901</v>
      </c>
      <c r="F4959" s="165">
        <f t="shared" si="310"/>
        <v>287350127931</v>
      </c>
      <c r="G4959" s="184">
        <f t="shared" si="311"/>
        <v>40.303783092900439</v>
      </c>
      <c r="H4959" s="184">
        <f t="shared" si="308"/>
        <v>40.296675191439149</v>
      </c>
      <c r="I4959" s="184">
        <f t="shared" si="309"/>
        <v>40.296675191439149</v>
      </c>
    </row>
    <row r="4960" spans="1:9" s="2" customFormat="1" x14ac:dyDescent="0.2">
      <c r="A4960" s="185" t="s">
        <v>111</v>
      </c>
      <c r="B4960" s="164">
        <v>165942000000</v>
      </c>
      <c r="C4960" s="164">
        <v>53911742342</v>
      </c>
      <c r="D4960" s="164">
        <v>53911740842</v>
      </c>
      <c r="E4960" s="164">
        <v>53911740842</v>
      </c>
      <c r="F4960" s="165">
        <f t="shared" si="310"/>
        <v>112030257658</v>
      </c>
      <c r="G4960" s="184">
        <f t="shared" si="311"/>
        <v>32.488304553398173</v>
      </c>
      <c r="H4960" s="184">
        <f t="shared" si="308"/>
        <v>32.488303649467888</v>
      </c>
      <c r="I4960" s="184">
        <f t="shared" si="309"/>
        <v>32.488303649467888</v>
      </c>
    </row>
    <row r="4961" spans="1:9" s="2" customFormat="1" x14ac:dyDescent="0.2">
      <c r="A4961" s="185" t="s">
        <v>112</v>
      </c>
      <c r="B4961" s="164">
        <v>36743000000</v>
      </c>
      <c r="C4961" s="164">
        <v>13880134169</v>
      </c>
      <c r="D4961" s="164">
        <v>13880134169</v>
      </c>
      <c r="E4961" s="164">
        <v>13880134169</v>
      </c>
      <c r="F4961" s="165">
        <f t="shared" si="310"/>
        <v>22862865831</v>
      </c>
      <c r="G4961" s="184">
        <f t="shared" si="311"/>
        <v>37.776268048335737</v>
      </c>
      <c r="H4961" s="184">
        <f t="shared" si="308"/>
        <v>37.776268048335737</v>
      </c>
      <c r="I4961" s="184">
        <f t="shared" si="309"/>
        <v>37.776268048335737</v>
      </c>
    </row>
    <row r="4962" spans="1:9" s="2" customFormat="1" x14ac:dyDescent="0.2">
      <c r="A4962" s="185" t="s">
        <v>217</v>
      </c>
      <c r="B4962" s="164">
        <v>131415000000</v>
      </c>
      <c r="C4962" s="164">
        <v>0</v>
      </c>
      <c r="D4962" s="164">
        <v>0</v>
      </c>
      <c r="E4962" s="164">
        <v>0</v>
      </c>
      <c r="F4962" s="165">
        <f t="shared" si="310"/>
        <v>131415000000</v>
      </c>
      <c r="G4962" s="184">
        <f t="shared" si="311"/>
        <v>0</v>
      </c>
      <c r="H4962" s="184">
        <f t="shared" si="308"/>
        <v>0</v>
      </c>
      <c r="I4962" s="184">
        <f t="shared" si="309"/>
        <v>0</v>
      </c>
    </row>
    <row r="4963" spans="1:9" s="2" customFormat="1" x14ac:dyDescent="0.2">
      <c r="A4963" s="167" t="s">
        <v>29</v>
      </c>
      <c r="B4963" s="238">
        <v>46731961400</v>
      </c>
      <c r="C4963" s="238">
        <v>31588387063.470001</v>
      </c>
      <c r="D4963" s="238">
        <v>15714989314.049999</v>
      </c>
      <c r="E4963" s="238">
        <v>15714502228.049999</v>
      </c>
      <c r="F4963" s="239">
        <f t="shared" si="310"/>
        <v>15143574336.529999</v>
      </c>
      <c r="G4963" s="233">
        <f t="shared" si="311"/>
        <v>67.594824007258552</v>
      </c>
      <c r="H4963" s="233">
        <f t="shared" si="308"/>
        <v>33.627925820485679</v>
      </c>
      <c r="I4963" s="233">
        <f t="shared" si="309"/>
        <v>33.626883523125564</v>
      </c>
    </row>
    <row r="4964" spans="1:9" s="2" customFormat="1" x14ac:dyDescent="0.2">
      <c r="A4964" s="185" t="s">
        <v>113</v>
      </c>
      <c r="B4964" s="164">
        <v>46731961400</v>
      </c>
      <c r="C4964" s="164">
        <v>31588387063.470001</v>
      </c>
      <c r="D4964" s="164">
        <v>15714989314.049999</v>
      </c>
      <c r="E4964" s="164">
        <v>15714502228.049999</v>
      </c>
      <c r="F4964" s="165">
        <f t="shared" si="310"/>
        <v>15143574336.529999</v>
      </c>
      <c r="G4964" s="184">
        <f t="shared" si="311"/>
        <v>67.594824007258552</v>
      </c>
      <c r="H4964" s="184">
        <f t="shared" si="308"/>
        <v>33.627925820485679</v>
      </c>
      <c r="I4964" s="184">
        <f t="shared" si="309"/>
        <v>33.626883523125564</v>
      </c>
    </row>
    <row r="4965" spans="1:9" s="2" customFormat="1" x14ac:dyDescent="0.2">
      <c r="A4965" s="167" t="s">
        <v>30</v>
      </c>
      <c r="B4965" s="238">
        <v>176566536350</v>
      </c>
      <c r="C4965" s="238">
        <v>4693920074.0599995</v>
      </c>
      <c r="D4965" s="238">
        <v>4591309422.3800001</v>
      </c>
      <c r="E4965" s="238">
        <v>4591309422.3800001</v>
      </c>
      <c r="F4965" s="239">
        <f t="shared" si="310"/>
        <v>171872616275.94</v>
      </c>
      <c r="G4965" s="233">
        <f t="shared" si="311"/>
        <v>2.6584426308026172</v>
      </c>
      <c r="H4965" s="233">
        <f t="shared" si="308"/>
        <v>2.6003281920187025</v>
      </c>
      <c r="I4965" s="233">
        <f t="shared" si="309"/>
        <v>2.6003281920187025</v>
      </c>
    </row>
    <row r="4966" spans="1:9" s="2" customFormat="1" x14ac:dyDescent="0.2">
      <c r="A4966" s="185" t="s">
        <v>1631</v>
      </c>
      <c r="B4966" s="164">
        <v>1574952400</v>
      </c>
      <c r="C4966" s="164">
        <v>23320104</v>
      </c>
      <c r="D4966" s="164">
        <v>23320104</v>
      </c>
      <c r="E4966" s="164">
        <v>23320104</v>
      </c>
      <c r="F4966" s="165">
        <f t="shared" si="310"/>
        <v>1551632296</v>
      </c>
      <c r="G4966" s="184">
        <f t="shared" si="311"/>
        <v>1.4806862734391211</v>
      </c>
      <c r="H4966" s="184">
        <f t="shared" si="308"/>
        <v>1.4806862734391211</v>
      </c>
      <c r="I4966" s="184">
        <f t="shared" si="309"/>
        <v>1.4806862734391211</v>
      </c>
    </row>
    <row r="4967" spans="1:9" s="2" customFormat="1" x14ac:dyDescent="0.2">
      <c r="A4967" s="185" t="s">
        <v>115</v>
      </c>
      <c r="B4967" s="164">
        <v>162454000000</v>
      </c>
      <c r="C4967" s="164">
        <v>0</v>
      </c>
      <c r="D4967" s="164">
        <v>0</v>
      </c>
      <c r="E4967" s="164">
        <v>0</v>
      </c>
      <c r="F4967" s="165">
        <f t="shared" si="310"/>
        <v>162454000000</v>
      </c>
      <c r="G4967" s="184">
        <f t="shared" si="311"/>
        <v>0</v>
      </c>
      <c r="H4967" s="184">
        <f t="shared" si="308"/>
        <v>0</v>
      </c>
      <c r="I4967" s="184">
        <f t="shared" si="309"/>
        <v>0</v>
      </c>
    </row>
    <row r="4968" spans="1:9" s="2" customFormat="1" x14ac:dyDescent="0.2">
      <c r="A4968" s="185" t="s">
        <v>153</v>
      </c>
      <c r="B4968" s="164">
        <v>98333664</v>
      </c>
      <c r="C4968" s="164">
        <v>19500000</v>
      </c>
      <c r="D4968" s="164">
        <v>19500000</v>
      </c>
      <c r="E4968" s="164">
        <v>19500000</v>
      </c>
      <c r="F4968" s="165">
        <f t="shared" si="310"/>
        <v>78833664</v>
      </c>
      <c r="G4968" s="184">
        <f t="shared" si="311"/>
        <v>19.830441790514385</v>
      </c>
      <c r="H4968" s="184">
        <f t="shared" si="308"/>
        <v>19.830441790514385</v>
      </c>
      <c r="I4968" s="184">
        <f t="shared" si="309"/>
        <v>19.830441790514385</v>
      </c>
    </row>
    <row r="4969" spans="1:9" s="2" customFormat="1" x14ac:dyDescent="0.2">
      <c r="A4969" s="185" t="s">
        <v>118</v>
      </c>
      <c r="B4969" s="164">
        <v>5502000000</v>
      </c>
      <c r="C4969" s="164">
        <v>1860201896</v>
      </c>
      <c r="D4969" s="164">
        <v>1860201896</v>
      </c>
      <c r="E4969" s="164">
        <v>1860201896</v>
      </c>
      <c r="F4969" s="165">
        <f t="shared" si="310"/>
        <v>3641798104</v>
      </c>
      <c r="G4969" s="184">
        <f t="shared" si="311"/>
        <v>33.8095582697201</v>
      </c>
      <c r="H4969" s="184">
        <f t="shared" si="308"/>
        <v>33.8095582697201</v>
      </c>
      <c r="I4969" s="184">
        <f t="shared" si="309"/>
        <v>33.8095582697201</v>
      </c>
    </row>
    <row r="4970" spans="1:9" s="2" customFormat="1" x14ac:dyDescent="0.2">
      <c r="A4970" s="185" t="s">
        <v>124</v>
      </c>
      <c r="B4970" s="164">
        <v>6937250286</v>
      </c>
      <c r="C4970" s="164">
        <v>2790898074.0599999</v>
      </c>
      <c r="D4970" s="164">
        <v>2688287422.3800001</v>
      </c>
      <c r="E4970" s="164">
        <v>2688287422.3800001</v>
      </c>
      <c r="F4970" s="165">
        <f t="shared" si="310"/>
        <v>4146352211.9400001</v>
      </c>
      <c r="G4970" s="184">
        <f t="shared" si="311"/>
        <v>40.230609521070406</v>
      </c>
      <c r="H4970" s="184">
        <f t="shared" si="308"/>
        <v>38.751483823572116</v>
      </c>
      <c r="I4970" s="184">
        <f t="shared" si="309"/>
        <v>38.751483823572116</v>
      </c>
    </row>
    <row r="4971" spans="1:9" s="2" customFormat="1" x14ac:dyDescent="0.2">
      <c r="A4971" s="167" t="s">
        <v>32</v>
      </c>
      <c r="B4971" s="238">
        <v>79730600</v>
      </c>
      <c r="C4971" s="238">
        <v>0</v>
      </c>
      <c r="D4971" s="238">
        <v>0</v>
      </c>
      <c r="E4971" s="238">
        <v>0</v>
      </c>
      <c r="F4971" s="239">
        <f t="shared" si="310"/>
        <v>79730600</v>
      </c>
      <c r="G4971" s="233">
        <f t="shared" si="311"/>
        <v>0</v>
      </c>
      <c r="H4971" s="233">
        <f t="shared" si="308"/>
        <v>0</v>
      </c>
      <c r="I4971" s="233">
        <f t="shared" si="309"/>
        <v>0</v>
      </c>
    </row>
    <row r="4972" spans="1:9" s="2" customFormat="1" x14ac:dyDescent="0.2">
      <c r="A4972" s="185" t="s">
        <v>1375</v>
      </c>
      <c r="B4972" s="164">
        <v>79730600</v>
      </c>
      <c r="C4972" s="164">
        <v>0</v>
      </c>
      <c r="D4972" s="164">
        <v>0</v>
      </c>
      <c r="E4972" s="164">
        <v>0</v>
      </c>
      <c r="F4972" s="165">
        <f t="shared" si="310"/>
        <v>79730600</v>
      </c>
      <c r="G4972" s="184">
        <f t="shared" si="311"/>
        <v>0</v>
      </c>
      <c r="H4972" s="184">
        <f t="shared" si="308"/>
        <v>0</v>
      </c>
      <c r="I4972" s="184">
        <f t="shared" si="309"/>
        <v>0</v>
      </c>
    </row>
    <row r="4973" spans="1:9" s="2" customFormat="1" x14ac:dyDescent="0.2">
      <c r="A4973" s="167" t="s">
        <v>127</v>
      </c>
      <c r="B4973" s="238">
        <v>27711298400</v>
      </c>
      <c r="C4973" s="238">
        <v>4009506533.9000001</v>
      </c>
      <c r="D4973" s="238">
        <v>3932253787.54</v>
      </c>
      <c r="E4973" s="238">
        <v>3932253787.54</v>
      </c>
      <c r="F4973" s="239">
        <f t="shared" si="310"/>
        <v>23701791866.099998</v>
      </c>
      <c r="G4973" s="233">
        <f t="shared" si="311"/>
        <v>14.46885121016199</v>
      </c>
      <c r="H4973" s="233">
        <f t="shared" si="308"/>
        <v>14.190074137919137</v>
      </c>
      <c r="I4973" s="233">
        <f t="shared" si="309"/>
        <v>14.190074137919137</v>
      </c>
    </row>
    <row r="4974" spans="1:9" s="2" customFormat="1" x14ac:dyDescent="0.2">
      <c r="A4974" s="185" t="s">
        <v>128</v>
      </c>
      <c r="B4974" s="164">
        <v>4690999000</v>
      </c>
      <c r="C4974" s="164">
        <v>4009506533.9000001</v>
      </c>
      <c r="D4974" s="164">
        <v>3932253787.54</v>
      </c>
      <c r="E4974" s="164">
        <v>3932253787.54</v>
      </c>
      <c r="F4974" s="165">
        <f t="shared" si="310"/>
        <v>681492466.0999999</v>
      </c>
      <c r="G4974" s="184">
        <f t="shared" si="311"/>
        <v>85.472338278051225</v>
      </c>
      <c r="H4974" s="184">
        <f t="shared" si="308"/>
        <v>83.825508970264124</v>
      </c>
      <c r="I4974" s="184">
        <f t="shared" si="309"/>
        <v>83.825508970264124</v>
      </c>
    </row>
    <row r="4975" spans="1:9" s="2" customFormat="1" x14ac:dyDescent="0.2">
      <c r="A4975" s="185" t="s">
        <v>130</v>
      </c>
      <c r="B4975" s="164">
        <v>22565944200</v>
      </c>
      <c r="C4975" s="164">
        <v>0</v>
      </c>
      <c r="D4975" s="164">
        <v>0</v>
      </c>
      <c r="E4975" s="164">
        <v>0</v>
      </c>
      <c r="F4975" s="165">
        <f t="shared" si="310"/>
        <v>22565944200</v>
      </c>
      <c r="G4975" s="184">
        <f t="shared" si="311"/>
        <v>0</v>
      </c>
      <c r="H4975" s="184">
        <f t="shared" si="308"/>
        <v>0</v>
      </c>
      <c r="I4975" s="184">
        <f t="shared" si="309"/>
        <v>0</v>
      </c>
    </row>
    <row r="4976" spans="1:9" s="2" customFormat="1" x14ac:dyDescent="0.2">
      <c r="A4976" s="185" t="s">
        <v>350</v>
      </c>
      <c r="B4976" s="164">
        <v>454355200</v>
      </c>
      <c r="C4976" s="164">
        <v>0</v>
      </c>
      <c r="D4976" s="164">
        <v>0</v>
      </c>
      <c r="E4976" s="164">
        <v>0</v>
      </c>
      <c r="F4976" s="165">
        <f t="shared" si="310"/>
        <v>454355200</v>
      </c>
      <c r="G4976" s="184">
        <f t="shared" si="311"/>
        <v>0</v>
      </c>
      <c r="H4976" s="184">
        <f t="shared" si="308"/>
        <v>0</v>
      </c>
      <c r="I4976" s="184">
        <f t="shared" si="309"/>
        <v>0</v>
      </c>
    </row>
    <row r="4977" spans="1:9" s="2" customFormat="1" x14ac:dyDescent="0.2">
      <c r="A4977" s="167" t="s">
        <v>131</v>
      </c>
      <c r="B4977" s="238">
        <v>9786408403114</v>
      </c>
      <c r="C4977" s="238">
        <v>7059612271229.2197</v>
      </c>
      <c r="D4977" s="238">
        <v>2528931566587.5601</v>
      </c>
      <c r="E4977" s="238">
        <v>2528886401708.5601</v>
      </c>
      <c r="F4977" s="239">
        <f t="shared" si="310"/>
        <v>2726796131884.7803</v>
      </c>
      <c r="G4977" s="233">
        <f t="shared" si="311"/>
        <v>72.136906415870357</v>
      </c>
      <c r="H4977" s="233">
        <f t="shared" si="308"/>
        <v>25.841263336024923</v>
      </c>
      <c r="I4977" s="233">
        <f t="shared" si="309"/>
        <v>25.84080182985085</v>
      </c>
    </row>
    <row r="4978" spans="1:9" s="2" customFormat="1" x14ac:dyDescent="0.2">
      <c r="A4978" s="167" t="s">
        <v>1659</v>
      </c>
      <c r="B4978" s="238">
        <v>9786408403114</v>
      </c>
      <c r="C4978" s="238">
        <v>7059612271229.2197</v>
      </c>
      <c r="D4978" s="238">
        <v>2528931566587.5601</v>
      </c>
      <c r="E4978" s="238">
        <v>2528886401708.5601</v>
      </c>
      <c r="F4978" s="239">
        <f t="shared" si="310"/>
        <v>2726796131884.7803</v>
      </c>
      <c r="G4978" s="233">
        <f t="shared" si="311"/>
        <v>72.136906415870357</v>
      </c>
      <c r="H4978" s="233">
        <f t="shared" si="308"/>
        <v>25.841263336024923</v>
      </c>
      <c r="I4978" s="233">
        <f t="shared" si="309"/>
        <v>25.84080182985085</v>
      </c>
    </row>
    <row r="4979" spans="1:9" s="2" customFormat="1" x14ac:dyDescent="0.2">
      <c r="A4979" s="185" t="s">
        <v>1632</v>
      </c>
      <c r="B4979" s="164">
        <v>273382137949</v>
      </c>
      <c r="C4979" s="164">
        <v>267451561347.06</v>
      </c>
      <c r="D4979" s="164">
        <v>239059246068.82001</v>
      </c>
      <c r="E4979" s="164">
        <v>239059246068.82001</v>
      </c>
      <c r="F4979" s="165">
        <f t="shared" si="310"/>
        <v>5930576601.9400024</v>
      </c>
      <c r="G4979" s="184">
        <f t="shared" si="311"/>
        <v>97.830664195388522</v>
      </c>
      <c r="H4979" s="184">
        <f t="shared" si="308"/>
        <v>87.445086157537105</v>
      </c>
      <c r="I4979" s="184">
        <f t="shared" si="309"/>
        <v>87.445086157537105</v>
      </c>
    </row>
    <row r="4980" spans="1:9" s="2" customFormat="1" x14ac:dyDescent="0.2">
      <c r="A4980" s="185" t="s">
        <v>1633</v>
      </c>
      <c r="B4980" s="164">
        <v>57274875501</v>
      </c>
      <c r="C4980" s="164">
        <v>50963942943.400002</v>
      </c>
      <c r="D4980" s="164">
        <v>47734827972.860001</v>
      </c>
      <c r="E4980" s="164">
        <v>47734827972.860001</v>
      </c>
      <c r="F4980" s="165">
        <f t="shared" si="310"/>
        <v>6310932557.5999985</v>
      </c>
      <c r="G4980" s="184">
        <f t="shared" si="311"/>
        <v>88.981324704075845</v>
      </c>
      <c r="H4980" s="184">
        <f t="shared" si="308"/>
        <v>83.34339892546177</v>
      </c>
      <c r="I4980" s="184">
        <f t="shared" si="309"/>
        <v>83.34339892546177</v>
      </c>
    </row>
    <row r="4981" spans="1:9" s="2" customFormat="1" x14ac:dyDescent="0.2">
      <c r="A4981" s="185" t="s">
        <v>1634</v>
      </c>
      <c r="B4981" s="164">
        <v>25000000000</v>
      </c>
      <c r="C4981" s="164">
        <v>8598990225.0300007</v>
      </c>
      <c r="D4981" s="164">
        <v>4105800541.7199998</v>
      </c>
      <c r="E4981" s="164">
        <v>4105470151.7199998</v>
      </c>
      <c r="F4981" s="165">
        <f t="shared" si="310"/>
        <v>16401009774.969999</v>
      </c>
      <c r="G4981" s="184">
        <f t="shared" si="311"/>
        <v>34.395960900120002</v>
      </c>
      <c r="H4981" s="184">
        <f t="shared" si="308"/>
        <v>16.423202166879999</v>
      </c>
      <c r="I4981" s="184">
        <f t="shared" si="309"/>
        <v>16.421880606879999</v>
      </c>
    </row>
    <row r="4982" spans="1:9" s="2" customFormat="1" x14ac:dyDescent="0.2">
      <c r="A4982" s="185" t="s">
        <v>1635</v>
      </c>
      <c r="B4982" s="164">
        <v>455055561327</v>
      </c>
      <c r="C4982" s="164">
        <v>285063049178.44</v>
      </c>
      <c r="D4982" s="164">
        <v>25296278877.16</v>
      </c>
      <c r="E4982" s="164">
        <v>25296278877.16</v>
      </c>
      <c r="F4982" s="165">
        <f>+B4982-C4982</f>
        <v>169992512148.56</v>
      </c>
      <c r="G4982" s="184">
        <f t="shared" si="311"/>
        <v>62.64357001750728</v>
      </c>
      <c r="H4982" s="184">
        <f t="shared" si="308"/>
        <v>5.5589429131231416</v>
      </c>
      <c r="I4982" s="184">
        <f t="shared" si="309"/>
        <v>5.5589429131231416</v>
      </c>
    </row>
    <row r="4983" spans="1:9" s="2" customFormat="1" x14ac:dyDescent="0.2">
      <c r="A4983" s="185" t="s">
        <v>1636</v>
      </c>
      <c r="B4983" s="164">
        <v>471268144973</v>
      </c>
      <c r="C4983" s="164">
        <v>354160074689</v>
      </c>
      <c r="D4983" s="164">
        <v>343901265402</v>
      </c>
      <c r="E4983" s="164">
        <v>343901265402</v>
      </c>
      <c r="F4983" s="165">
        <f t="shared" ref="F4983:F5029" si="312">+B4983-C4983</f>
        <v>117108070284</v>
      </c>
      <c r="G4983" s="184">
        <f t="shared" si="311"/>
        <v>75.150437912431073</v>
      </c>
      <c r="H4983" s="184">
        <f t="shared" si="308"/>
        <v>72.973586072044583</v>
      </c>
      <c r="I4983" s="184">
        <f t="shared" si="309"/>
        <v>72.973586072044583</v>
      </c>
    </row>
    <row r="4984" spans="1:9" s="2" customFormat="1" x14ac:dyDescent="0.2">
      <c r="A4984" s="185" t="s">
        <v>1637</v>
      </c>
      <c r="B4984" s="164">
        <v>850000000</v>
      </c>
      <c r="C4984" s="164">
        <v>0</v>
      </c>
      <c r="D4984" s="164">
        <v>0</v>
      </c>
      <c r="E4984" s="164">
        <v>0</v>
      </c>
      <c r="F4984" s="165">
        <f t="shared" si="312"/>
        <v>850000000</v>
      </c>
      <c r="G4984" s="184">
        <f t="shared" si="311"/>
        <v>0</v>
      </c>
      <c r="H4984" s="184">
        <f t="shared" si="308"/>
        <v>0</v>
      </c>
      <c r="I4984" s="184">
        <f t="shared" si="309"/>
        <v>0</v>
      </c>
    </row>
    <row r="4985" spans="1:9" s="2" customFormat="1" x14ac:dyDescent="0.2">
      <c r="A4985" s="185" t="s">
        <v>1638</v>
      </c>
      <c r="B4985" s="164">
        <v>835090852</v>
      </c>
      <c r="C4985" s="164">
        <v>617594461</v>
      </c>
      <c r="D4985" s="164">
        <v>379419082.57999998</v>
      </c>
      <c r="E4985" s="164">
        <v>379419082.57999998</v>
      </c>
      <c r="F4985" s="165">
        <f t="shared" si="312"/>
        <v>217496391</v>
      </c>
      <c r="G4985" s="184">
        <f t="shared" si="311"/>
        <v>73.95536180535241</v>
      </c>
      <c r="H4985" s="184">
        <f t="shared" si="308"/>
        <v>45.434467599700156</v>
      </c>
      <c r="I4985" s="184">
        <f t="shared" si="309"/>
        <v>45.434467599700156</v>
      </c>
    </row>
    <row r="4986" spans="1:9" s="2" customFormat="1" x14ac:dyDescent="0.2">
      <c r="A4986" s="185" t="s">
        <v>1639</v>
      </c>
      <c r="B4986" s="164">
        <v>5759709928903</v>
      </c>
      <c r="C4986" s="164">
        <v>4543369756057.6396</v>
      </c>
      <c r="D4986" s="164">
        <v>1422801458406.8201</v>
      </c>
      <c r="E4986" s="164">
        <v>1422777825138.8201</v>
      </c>
      <c r="F4986" s="165">
        <f t="shared" si="312"/>
        <v>1216340172845.3604</v>
      </c>
      <c r="G4986" s="184">
        <f t="shared" si="311"/>
        <v>78.881919612972155</v>
      </c>
      <c r="H4986" s="184">
        <f t="shared" si="308"/>
        <v>24.702658223585374</v>
      </c>
      <c r="I4986" s="184">
        <f t="shared" si="309"/>
        <v>24.702247903130147</v>
      </c>
    </row>
    <row r="4987" spans="1:9" s="2" customFormat="1" x14ac:dyDescent="0.2">
      <c r="A4987" s="185" t="s">
        <v>1640</v>
      </c>
      <c r="B4987" s="164">
        <v>871968853282</v>
      </c>
      <c r="C4987" s="164">
        <v>277165473903.82996</v>
      </c>
      <c r="D4987" s="164">
        <v>102532820540.98</v>
      </c>
      <c r="E4987" s="164">
        <v>102530905572.98</v>
      </c>
      <c r="F4987" s="165">
        <f t="shared" si="312"/>
        <v>594803379378.17004</v>
      </c>
      <c r="G4987" s="184">
        <f t="shared" si="311"/>
        <v>31.786166771967594</v>
      </c>
      <c r="H4987" s="184">
        <f t="shared" si="308"/>
        <v>11.758770987639883</v>
      </c>
      <c r="I4987" s="184">
        <f t="shared" si="309"/>
        <v>11.758551373373525</v>
      </c>
    </row>
    <row r="4988" spans="1:9" s="2" customFormat="1" x14ac:dyDescent="0.2">
      <c r="A4988" s="185" t="s">
        <v>1641</v>
      </c>
      <c r="B4988" s="164">
        <v>1241076077967</v>
      </c>
      <c r="C4988" s="164">
        <v>905978382799.01001</v>
      </c>
      <c r="D4988" s="164">
        <v>242851141761.88</v>
      </c>
      <c r="E4988" s="164">
        <v>242845005303.88</v>
      </c>
      <c r="F4988" s="165">
        <f t="shared" si="312"/>
        <v>335097695167.98999</v>
      </c>
      <c r="G4988" s="184">
        <f t="shared" si="311"/>
        <v>72.999423555330168</v>
      </c>
      <c r="H4988" s="184">
        <f t="shared" si="308"/>
        <v>19.56778847592431</v>
      </c>
      <c r="I4988" s="184">
        <f t="shared" si="309"/>
        <v>19.567294029362252</v>
      </c>
    </row>
    <row r="4989" spans="1:9" s="2" customFormat="1" x14ac:dyDescent="0.2">
      <c r="A4989" s="185" t="s">
        <v>1642</v>
      </c>
      <c r="B4989" s="164">
        <v>141937457349</v>
      </c>
      <c r="C4989" s="164">
        <v>69945791434.229996</v>
      </c>
      <c r="D4989" s="164">
        <v>11295877721.43</v>
      </c>
      <c r="E4989" s="164">
        <v>11295877721.43</v>
      </c>
      <c r="F4989" s="165">
        <f t="shared" si="312"/>
        <v>71991665914.770004</v>
      </c>
      <c r="G4989" s="184">
        <f t="shared" si="311"/>
        <v>49.27930423767225</v>
      </c>
      <c r="H4989" s="184">
        <f t="shared" si="308"/>
        <v>7.958348650459028</v>
      </c>
      <c r="I4989" s="184">
        <f t="shared" si="309"/>
        <v>7.958348650459028</v>
      </c>
    </row>
    <row r="4990" spans="1:9" s="2" customFormat="1" x14ac:dyDescent="0.2">
      <c r="A4990" s="185" t="s">
        <v>1643</v>
      </c>
      <c r="B4990" s="164">
        <v>488050275011</v>
      </c>
      <c r="C4990" s="164">
        <v>296297654190.58002</v>
      </c>
      <c r="D4990" s="164">
        <v>88973430211.309998</v>
      </c>
      <c r="E4990" s="164">
        <v>88960280416.309998</v>
      </c>
      <c r="F4990" s="165">
        <f t="shared" si="312"/>
        <v>191752620820.41998</v>
      </c>
      <c r="G4990" s="184">
        <f t="shared" si="311"/>
        <v>60.710477867039799</v>
      </c>
      <c r="H4990" s="184">
        <f t="shared" si="308"/>
        <v>18.230382148499896</v>
      </c>
      <c r="I4990" s="184">
        <f t="shared" si="309"/>
        <v>18.227687795956051</v>
      </c>
    </row>
    <row r="4991" spans="1:9" s="2" customFormat="1" x14ac:dyDescent="0.2">
      <c r="A4991" s="167" t="s">
        <v>1644</v>
      </c>
      <c r="B4991" s="238">
        <v>15658620226</v>
      </c>
      <c r="C4991" s="238">
        <v>9096860981.9300003</v>
      </c>
      <c r="D4991" s="238">
        <v>4064159811.2700005</v>
      </c>
      <c r="E4991" s="238">
        <v>4064159811.2700005</v>
      </c>
      <c r="F4991" s="239">
        <f t="shared" si="312"/>
        <v>6561759244.0699997</v>
      </c>
      <c r="G4991" s="233">
        <f t="shared" si="311"/>
        <v>58.094907792867502</v>
      </c>
      <c r="H4991" s="233">
        <f t="shared" si="308"/>
        <v>25.954776044199342</v>
      </c>
      <c r="I4991" s="233">
        <f t="shared" si="309"/>
        <v>25.954776044199342</v>
      </c>
    </row>
    <row r="4992" spans="1:9" s="2" customFormat="1" x14ac:dyDescent="0.2">
      <c r="A4992" s="167" t="s">
        <v>109</v>
      </c>
      <c r="B4992" s="238">
        <v>7737844052</v>
      </c>
      <c r="C4992" s="238">
        <v>3183812984.0299997</v>
      </c>
      <c r="D4992" s="238">
        <v>2704566841.1500001</v>
      </c>
      <c r="E4992" s="238">
        <v>2704566841.1500001</v>
      </c>
      <c r="F4992" s="239">
        <f t="shared" si="312"/>
        <v>4554031067.9700003</v>
      </c>
      <c r="G4992" s="233">
        <f t="shared" si="311"/>
        <v>41.145995740339067</v>
      </c>
      <c r="H4992" s="233">
        <f t="shared" si="308"/>
        <v>34.952459922618253</v>
      </c>
      <c r="I4992" s="233">
        <f t="shared" si="309"/>
        <v>34.952459922618253</v>
      </c>
    </row>
    <row r="4993" spans="1:9" s="2" customFormat="1" x14ac:dyDescent="0.2">
      <c r="A4993" s="167" t="s">
        <v>28</v>
      </c>
      <c r="B4993" s="238">
        <v>6274864330</v>
      </c>
      <c r="C4993" s="238">
        <v>2432196365</v>
      </c>
      <c r="D4993" s="238">
        <v>2432196365</v>
      </c>
      <c r="E4993" s="238">
        <v>2432196365</v>
      </c>
      <c r="F4993" s="239">
        <f t="shared" si="312"/>
        <v>3842667965</v>
      </c>
      <c r="G4993" s="233">
        <f t="shared" si="311"/>
        <v>38.760939473571057</v>
      </c>
      <c r="H4993" s="233">
        <f t="shared" si="308"/>
        <v>38.760939473571057</v>
      </c>
      <c r="I4993" s="233">
        <f t="shared" si="309"/>
        <v>38.760939473571057</v>
      </c>
    </row>
    <row r="4994" spans="1:9" s="2" customFormat="1" x14ac:dyDescent="0.2">
      <c r="A4994" s="185" t="s">
        <v>110</v>
      </c>
      <c r="B4994" s="164">
        <v>4119254865</v>
      </c>
      <c r="C4994" s="164">
        <v>1497472110</v>
      </c>
      <c r="D4994" s="164">
        <v>1497472110</v>
      </c>
      <c r="E4994" s="164">
        <v>1497472110</v>
      </c>
      <c r="F4994" s="165">
        <f t="shared" si="312"/>
        <v>2621782755</v>
      </c>
      <c r="G4994" s="184">
        <f t="shared" si="311"/>
        <v>36.352985165437197</v>
      </c>
      <c r="H4994" s="184">
        <f t="shared" si="308"/>
        <v>36.352985165437197</v>
      </c>
      <c r="I4994" s="184">
        <f t="shared" si="309"/>
        <v>36.352985165437197</v>
      </c>
    </row>
    <row r="4995" spans="1:9" s="2" customFormat="1" x14ac:dyDescent="0.2">
      <c r="A4995" s="185" t="s">
        <v>111</v>
      </c>
      <c r="B4995" s="164">
        <v>1486562455</v>
      </c>
      <c r="C4995" s="164">
        <v>643459989</v>
      </c>
      <c r="D4995" s="164">
        <v>643459989</v>
      </c>
      <c r="E4995" s="164">
        <v>643459989</v>
      </c>
      <c r="F4995" s="165">
        <f t="shared" si="312"/>
        <v>843102466</v>
      </c>
      <c r="G4995" s="184">
        <f t="shared" si="311"/>
        <v>43.285096218846718</v>
      </c>
      <c r="H4995" s="184">
        <f t="shared" si="308"/>
        <v>43.285096218846718</v>
      </c>
      <c r="I4995" s="184">
        <f t="shared" si="309"/>
        <v>43.285096218846718</v>
      </c>
    </row>
    <row r="4996" spans="1:9" s="2" customFormat="1" x14ac:dyDescent="0.2">
      <c r="A4996" s="185" t="s">
        <v>112</v>
      </c>
      <c r="B4996" s="164">
        <v>669047010</v>
      </c>
      <c r="C4996" s="164">
        <v>291264266</v>
      </c>
      <c r="D4996" s="164">
        <v>291264266</v>
      </c>
      <c r="E4996" s="164">
        <v>291264266</v>
      </c>
      <c r="F4996" s="165">
        <f t="shared" si="312"/>
        <v>377782744</v>
      </c>
      <c r="G4996" s="184">
        <f t="shared" si="311"/>
        <v>43.534200384514087</v>
      </c>
      <c r="H4996" s="184">
        <f t="shared" si="308"/>
        <v>43.534200384514087</v>
      </c>
      <c r="I4996" s="184">
        <f t="shared" si="309"/>
        <v>43.534200384514087</v>
      </c>
    </row>
    <row r="4997" spans="1:9" s="2" customFormat="1" x14ac:dyDescent="0.2">
      <c r="A4997" s="167" t="s">
        <v>29</v>
      </c>
      <c r="B4997" s="238">
        <v>1202296048</v>
      </c>
      <c r="C4997" s="238">
        <v>707785589.02999997</v>
      </c>
      <c r="D4997" s="238">
        <v>228539446.15000001</v>
      </c>
      <c r="E4997" s="238">
        <v>228539446.15000001</v>
      </c>
      <c r="F4997" s="239">
        <f t="shared" si="312"/>
        <v>494510458.97000003</v>
      </c>
      <c r="G4997" s="233">
        <f t="shared" si="311"/>
        <v>58.869493100920508</v>
      </c>
      <c r="H4997" s="233">
        <f t="shared" si="308"/>
        <v>19.00858332938644</v>
      </c>
      <c r="I4997" s="233">
        <f t="shared" si="309"/>
        <v>19.00858332938644</v>
      </c>
    </row>
    <row r="4998" spans="1:9" s="2" customFormat="1" x14ac:dyDescent="0.2">
      <c r="A4998" s="185" t="s">
        <v>113</v>
      </c>
      <c r="B4998" s="164">
        <v>1202296048</v>
      </c>
      <c r="C4998" s="164">
        <v>707785589.02999997</v>
      </c>
      <c r="D4998" s="164">
        <v>228539446.15000001</v>
      </c>
      <c r="E4998" s="164">
        <v>228539446.15000001</v>
      </c>
      <c r="F4998" s="165">
        <f t="shared" si="312"/>
        <v>494510458.97000003</v>
      </c>
      <c r="G4998" s="184">
        <f t="shared" si="311"/>
        <v>58.869493100920508</v>
      </c>
      <c r="H4998" s="184">
        <f t="shared" si="308"/>
        <v>19.00858332938644</v>
      </c>
      <c r="I4998" s="184">
        <f t="shared" si="309"/>
        <v>19.00858332938644</v>
      </c>
    </row>
    <row r="4999" spans="1:9" s="2" customFormat="1" x14ac:dyDescent="0.2">
      <c r="A4999" s="167" t="s">
        <v>30</v>
      </c>
      <c r="B4999" s="238">
        <v>187797010</v>
      </c>
      <c r="C4999" s="238">
        <v>6961851</v>
      </c>
      <c r="D4999" s="238">
        <v>6961851</v>
      </c>
      <c r="E4999" s="238">
        <v>6961851</v>
      </c>
      <c r="F4999" s="239">
        <f t="shared" si="312"/>
        <v>180835159</v>
      </c>
      <c r="G4999" s="233">
        <f t="shared" si="311"/>
        <v>3.707114932234544</v>
      </c>
      <c r="H4999" s="233">
        <f t="shared" ref="H4999:H5029" si="313">IFERROR(IF(D4999&gt;0,+D4999/B4999*100,0),0)</f>
        <v>3.707114932234544</v>
      </c>
      <c r="I4999" s="233">
        <f t="shared" ref="I4999:I5029" si="314">IFERROR(IF(E4999&gt;0,+E4999/B4999*100,0),0)</f>
        <v>3.707114932234544</v>
      </c>
    </row>
    <row r="5000" spans="1:9" s="2" customFormat="1" x14ac:dyDescent="0.2">
      <c r="A5000" s="185" t="s">
        <v>118</v>
      </c>
      <c r="B5000" s="164">
        <v>102988455</v>
      </c>
      <c r="C5000" s="164">
        <v>6961851</v>
      </c>
      <c r="D5000" s="164">
        <v>6961851</v>
      </c>
      <c r="E5000" s="164">
        <v>6961851</v>
      </c>
      <c r="F5000" s="165">
        <f t="shared" si="312"/>
        <v>96026604</v>
      </c>
      <c r="G5000" s="184">
        <f t="shared" si="311"/>
        <v>6.7598363331113189</v>
      </c>
      <c r="H5000" s="184">
        <f t="shared" si="313"/>
        <v>6.7598363331113189</v>
      </c>
      <c r="I5000" s="184">
        <f t="shared" si="314"/>
        <v>6.7598363331113189</v>
      </c>
    </row>
    <row r="5001" spans="1:9" s="2" customFormat="1" x14ac:dyDescent="0.2">
      <c r="A5001" s="185" t="s">
        <v>124</v>
      </c>
      <c r="B5001" s="164">
        <v>84808555</v>
      </c>
      <c r="C5001" s="164">
        <v>0</v>
      </c>
      <c r="D5001" s="164">
        <v>0</v>
      </c>
      <c r="E5001" s="164">
        <v>0</v>
      </c>
      <c r="F5001" s="165">
        <f t="shared" si="312"/>
        <v>84808555</v>
      </c>
      <c r="G5001" s="184">
        <f t="shared" ref="G5001:G5029" si="315">IFERROR(IF(C5001&gt;0,+C5001/B5001*100,0),0)</f>
        <v>0</v>
      </c>
      <c r="H5001" s="184">
        <f t="shared" si="313"/>
        <v>0</v>
      </c>
      <c r="I5001" s="184">
        <f t="shared" si="314"/>
        <v>0</v>
      </c>
    </row>
    <row r="5002" spans="1:9" s="2" customFormat="1" x14ac:dyDescent="0.2">
      <c r="A5002" s="167" t="s">
        <v>127</v>
      </c>
      <c r="B5002" s="238">
        <v>72886664</v>
      </c>
      <c r="C5002" s="238">
        <v>36869179</v>
      </c>
      <c r="D5002" s="238">
        <v>36869179</v>
      </c>
      <c r="E5002" s="238">
        <v>36869179</v>
      </c>
      <c r="F5002" s="239">
        <f t="shared" si="312"/>
        <v>36017485</v>
      </c>
      <c r="G5002" s="233">
        <f t="shared" si="315"/>
        <v>50.584259145129764</v>
      </c>
      <c r="H5002" s="233">
        <f t="shared" si="313"/>
        <v>50.584259145129764</v>
      </c>
      <c r="I5002" s="233">
        <f t="shared" si="314"/>
        <v>50.584259145129764</v>
      </c>
    </row>
    <row r="5003" spans="1:9" s="2" customFormat="1" x14ac:dyDescent="0.2">
      <c r="A5003" s="185" t="s">
        <v>128</v>
      </c>
      <c r="B5003" s="164">
        <v>41212864</v>
      </c>
      <c r="C5003" s="164">
        <v>36869179</v>
      </c>
      <c r="D5003" s="164">
        <v>36869179</v>
      </c>
      <c r="E5003" s="164">
        <v>36869179</v>
      </c>
      <c r="F5003" s="165">
        <f t="shared" si="312"/>
        <v>4343685</v>
      </c>
      <c r="G5003" s="184">
        <f t="shared" si="315"/>
        <v>89.460366064343404</v>
      </c>
      <c r="H5003" s="184">
        <f t="shared" si="313"/>
        <v>89.460366064343404</v>
      </c>
      <c r="I5003" s="184">
        <f t="shared" si="314"/>
        <v>89.460366064343404</v>
      </c>
    </row>
    <row r="5004" spans="1:9" s="2" customFormat="1" x14ac:dyDescent="0.2">
      <c r="A5004" s="185" t="s">
        <v>130</v>
      </c>
      <c r="B5004" s="164">
        <v>31673800</v>
      </c>
      <c r="C5004" s="164">
        <v>0</v>
      </c>
      <c r="D5004" s="164">
        <v>0</v>
      </c>
      <c r="E5004" s="164">
        <v>0</v>
      </c>
      <c r="F5004" s="165">
        <f t="shared" si="312"/>
        <v>31673800</v>
      </c>
      <c r="G5004" s="184">
        <f t="shared" si="315"/>
        <v>0</v>
      </c>
      <c r="H5004" s="184">
        <f t="shared" si="313"/>
        <v>0</v>
      </c>
      <c r="I5004" s="184">
        <f t="shared" si="314"/>
        <v>0</v>
      </c>
    </row>
    <row r="5005" spans="1:9" s="2" customFormat="1" x14ac:dyDescent="0.2">
      <c r="A5005" s="167" t="s">
        <v>131</v>
      </c>
      <c r="B5005" s="238">
        <v>7920776174</v>
      </c>
      <c r="C5005" s="238">
        <v>5913047997.8999996</v>
      </c>
      <c r="D5005" s="238">
        <v>1359592970.1199999</v>
      </c>
      <c r="E5005" s="238">
        <v>1359592970.1199999</v>
      </c>
      <c r="F5005" s="239">
        <f t="shared" si="312"/>
        <v>2007728176.1000004</v>
      </c>
      <c r="G5005" s="233">
        <f t="shared" si="315"/>
        <v>74.652380877894501</v>
      </c>
      <c r="H5005" s="233">
        <f t="shared" si="313"/>
        <v>17.164895715433452</v>
      </c>
      <c r="I5005" s="233">
        <f t="shared" si="314"/>
        <v>17.164895715433452</v>
      </c>
    </row>
    <row r="5006" spans="1:9" s="2" customFormat="1" x14ac:dyDescent="0.2">
      <c r="A5006" s="167" t="s">
        <v>1659</v>
      </c>
      <c r="B5006" s="238">
        <v>7920776174</v>
      </c>
      <c r="C5006" s="238">
        <v>5913047997.8999996</v>
      </c>
      <c r="D5006" s="238">
        <v>1359592970.1199999</v>
      </c>
      <c r="E5006" s="238">
        <v>1359592970.1199999</v>
      </c>
      <c r="F5006" s="239">
        <f t="shared" si="312"/>
        <v>2007728176.1000004</v>
      </c>
      <c r="G5006" s="233">
        <f t="shared" si="315"/>
        <v>74.652380877894501</v>
      </c>
      <c r="H5006" s="233">
        <f t="shared" si="313"/>
        <v>17.164895715433452</v>
      </c>
      <c r="I5006" s="233">
        <f t="shared" si="314"/>
        <v>17.164895715433452</v>
      </c>
    </row>
    <row r="5007" spans="1:9" s="2" customFormat="1" x14ac:dyDescent="0.2">
      <c r="A5007" s="185" t="s">
        <v>1645</v>
      </c>
      <c r="B5007" s="164">
        <v>2801282475</v>
      </c>
      <c r="C5007" s="164">
        <v>2065825652</v>
      </c>
      <c r="D5007" s="164">
        <v>389815740.5</v>
      </c>
      <c r="E5007" s="164">
        <v>389815740.5</v>
      </c>
      <c r="F5007" s="165">
        <f t="shared" si="312"/>
        <v>735456823</v>
      </c>
      <c r="G5007" s="184">
        <f t="shared" si="315"/>
        <v>73.745710060889166</v>
      </c>
      <c r="H5007" s="184">
        <f t="shared" si="313"/>
        <v>13.915617006813996</v>
      </c>
      <c r="I5007" s="184">
        <f t="shared" si="314"/>
        <v>13.915617006813996</v>
      </c>
    </row>
    <row r="5008" spans="1:9" s="2" customFormat="1" x14ac:dyDescent="0.2">
      <c r="A5008" s="185" t="s">
        <v>1646</v>
      </c>
      <c r="B5008" s="164">
        <v>2285594752</v>
      </c>
      <c r="C5008" s="164">
        <v>1900648425</v>
      </c>
      <c r="D5008" s="164">
        <v>412223766.5</v>
      </c>
      <c r="E5008" s="164">
        <v>412223766.5</v>
      </c>
      <c r="F5008" s="165">
        <f t="shared" si="312"/>
        <v>384946327</v>
      </c>
      <c r="G5008" s="184">
        <f t="shared" si="315"/>
        <v>83.157717409739661</v>
      </c>
      <c r="H5008" s="184">
        <f t="shared" si="313"/>
        <v>18.035732981066978</v>
      </c>
      <c r="I5008" s="184">
        <f t="shared" si="314"/>
        <v>18.035732981066978</v>
      </c>
    </row>
    <row r="5009" spans="1:9" s="2" customFormat="1" x14ac:dyDescent="0.2">
      <c r="A5009" s="185" t="s">
        <v>1647</v>
      </c>
      <c r="B5009" s="164">
        <v>2434577498</v>
      </c>
      <c r="C5009" s="164">
        <v>1810540896.9000001</v>
      </c>
      <c r="D5009" s="164">
        <v>504033899.55000001</v>
      </c>
      <c r="E5009" s="164">
        <v>504033899.55000001</v>
      </c>
      <c r="F5009" s="165">
        <f t="shared" si="312"/>
        <v>624036601.0999999</v>
      </c>
      <c r="G5009" s="184">
        <f t="shared" si="315"/>
        <v>74.367766004054317</v>
      </c>
      <c r="H5009" s="184">
        <f t="shared" si="313"/>
        <v>20.703136374342684</v>
      </c>
      <c r="I5009" s="184">
        <f t="shared" si="314"/>
        <v>20.703136374342684</v>
      </c>
    </row>
    <row r="5010" spans="1:9" s="2" customFormat="1" x14ac:dyDescent="0.2">
      <c r="A5010" s="185" t="s">
        <v>1648</v>
      </c>
      <c r="B5010" s="164">
        <v>399321449</v>
      </c>
      <c r="C5010" s="164">
        <v>136033024</v>
      </c>
      <c r="D5010" s="164">
        <v>53519563.57</v>
      </c>
      <c r="E5010" s="164">
        <v>53519563.57</v>
      </c>
      <c r="F5010" s="165">
        <f t="shared" si="312"/>
        <v>263288425</v>
      </c>
      <c r="G5010" s="184">
        <f t="shared" si="315"/>
        <v>34.066044872034915</v>
      </c>
      <c r="H5010" s="184">
        <f t="shared" si="313"/>
        <v>13.402626807056386</v>
      </c>
      <c r="I5010" s="184">
        <f t="shared" si="314"/>
        <v>13.402626807056386</v>
      </c>
    </row>
    <row r="5011" spans="1:9" s="2" customFormat="1" x14ac:dyDescent="0.2">
      <c r="A5011" s="167" t="s">
        <v>1649</v>
      </c>
      <c r="B5011" s="238">
        <v>11210478970</v>
      </c>
      <c r="C5011" s="238">
        <v>4903588331.6000004</v>
      </c>
      <c r="D5011" s="238">
        <v>2926565533.3600001</v>
      </c>
      <c r="E5011" s="238">
        <v>2926565533.3600001</v>
      </c>
      <c r="F5011" s="239">
        <f t="shared" si="312"/>
        <v>6306890638.3999996</v>
      </c>
      <c r="G5011" s="233">
        <f t="shared" si="315"/>
        <v>43.741113512833259</v>
      </c>
      <c r="H5011" s="233">
        <f t="shared" si="313"/>
        <v>26.105624400096438</v>
      </c>
      <c r="I5011" s="233">
        <f t="shared" si="314"/>
        <v>26.105624400096438</v>
      </c>
    </row>
    <row r="5012" spans="1:9" s="2" customFormat="1" x14ac:dyDescent="0.2">
      <c r="A5012" s="167" t="s">
        <v>109</v>
      </c>
      <c r="B5012" s="238">
        <v>7695158354</v>
      </c>
      <c r="C5012" s="238">
        <v>2912196086.5999999</v>
      </c>
      <c r="D5012" s="238">
        <v>2440818689.3000002</v>
      </c>
      <c r="E5012" s="238">
        <v>2440818689.3000002</v>
      </c>
      <c r="F5012" s="239">
        <f t="shared" si="312"/>
        <v>4782962267.3999996</v>
      </c>
      <c r="G5012" s="233">
        <f t="shared" si="315"/>
        <v>37.844524474096353</v>
      </c>
      <c r="H5012" s="233">
        <f t="shared" si="313"/>
        <v>31.718888384294843</v>
      </c>
      <c r="I5012" s="233">
        <f t="shared" si="314"/>
        <v>31.718888384294843</v>
      </c>
    </row>
    <row r="5013" spans="1:9" s="2" customFormat="1" x14ac:dyDescent="0.2">
      <c r="A5013" s="167" t="s">
        <v>28</v>
      </c>
      <c r="B5013" s="238">
        <v>6224081767</v>
      </c>
      <c r="C5013" s="238">
        <v>2212686309</v>
      </c>
      <c r="D5013" s="238">
        <v>2212686309</v>
      </c>
      <c r="E5013" s="238">
        <v>2212686309</v>
      </c>
      <c r="F5013" s="239">
        <f t="shared" si="312"/>
        <v>4011395458</v>
      </c>
      <c r="G5013" s="233">
        <f t="shared" si="315"/>
        <v>35.550405535024197</v>
      </c>
      <c r="H5013" s="233">
        <f t="shared" si="313"/>
        <v>35.550405535024197</v>
      </c>
      <c r="I5013" s="233">
        <f t="shared" si="314"/>
        <v>35.550405535024197</v>
      </c>
    </row>
    <row r="5014" spans="1:9" s="2" customFormat="1" x14ac:dyDescent="0.2">
      <c r="A5014" s="185" t="s">
        <v>110</v>
      </c>
      <c r="B5014" s="164">
        <v>4195123405</v>
      </c>
      <c r="C5014" s="164">
        <v>1450595406</v>
      </c>
      <c r="D5014" s="164">
        <v>1450595406</v>
      </c>
      <c r="E5014" s="164">
        <v>1450595406</v>
      </c>
      <c r="F5014" s="165">
        <f t="shared" si="312"/>
        <v>2744527999</v>
      </c>
      <c r="G5014" s="184">
        <f t="shared" si="315"/>
        <v>34.578134323083162</v>
      </c>
      <c r="H5014" s="184">
        <f t="shared" si="313"/>
        <v>34.578134323083162</v>
      </c>
      <c r="I5014" s="184">
        <f t="shared" si="314"/>
        <v>34.578134323083162</v>
      </c>
    </row>
    <row r="5015" spans="1:9" s="2" customFormat="1" x14ac:dyDescent="0.2">
      <c r="A5015" s="185" t="s">
        <v>111</v>
      </c>
      <c r="B5015" s="164">
        <v>1486180944</v>
      </c>
      <c r="C5015" s="164">
        <v>542825033</v>
      </c>
      <c r="D5015" s="164">
        <v>542825033</v>
      </c>
      <c r="E5015" s="164">
        <v>542825033</v>
      </c>
      <c r="F5015" s="165">
        <f t="shared" si="312"/>
        <v>943355911</v>
      </c>
      <c r="G5015" s="184">
        <f t="shared" si="315"/>
        <v>36.524827961998149</v>
      </c>
      <c r="H5015" s="184">
        <f t="shared" si="313"/>
        <v>36.524827961998149</v>
      </c>
      <c r="I5015" s="184">
        <f t="shared" si="314"/>
        <v>36.524827961998149</v>
      </c>
    </row>
    <row r="5016" spans="1:9" s="2" customFormat="1" x14ac:dyDescent="0.2">
      <c r="A5016" s="185" t="s">
        <v>112</v>
      </c>
      <c r="B5016" s="164">
        <v>542777418</v>
      </c>
      <c r="C5016" s="164">
        <v>219265870</v>
      </c>
      <c r="D5016" s="164">
        <v>219265870</v>
      </c>
      <c r="E5016" s="164">
        <v>219265870</v>
      </c>
      <c r="F5016" s="165">
        <f t="shared" si="312"/>
        <v>323511548</v>
      </c>
      <c r="G5016" s="184">
        <f t="shared" si="315"/>
        <v>40.397014085062764</v>
      </c>
      <c r="H5016" s="184">
        <f t="shared" si="313"/>
        <v>40.397014085062764</v>
      </c>
      <c r="I5016" s="184">
        <f t="shared" si="314"/>
        <v>40.397014085062764</v>
      </c>
    </row>
    <row r="5017" spans="1:9" s="2" customFormat="1" x14ac:dyDescent="0.2">
      <c r="A5017" s="167" t="s">
        <v>29</v>
      </c>
      <c r="B5017" s="238">
        <v>800332825</v>
      </c>
      <c r="C5017" s="238">
        <v>660505710.60000002</v>
      </c>
      <c r="D5017" s="238">
        <v>189128313.30000001</v>
      </c>
      <c r="E5017" s="238">
        <v>189128313.30000001</v>
      </c>
      <c r="F5017" s="239">
        <f t="shared" si="312"/>
        <v>139827114.39999998</v>
      </c>
      <c r="G5017" s="233">
        <f t="shared" si="315"/>
        <v>82.528879232211921</v>
      </c>
      <c r="H5017" s="233">
        <f t="shared" si="313"/>
        <v>23.631207841562667</v>
      </c>
      <c r="I5017" s="233">
        <f t="shared" si="314"/>
        <v>23.631207841562667</v>
      </c>
    </row>
    <row r="5018" spans="1:9" s="2" customFormat="1" x14ac:dyDescent="0.2">
      <c r="A5018" s="185" t="s">
        <v>113</v>
      </c>
      <c r="B5018" s="164">
        <v>800332825</v>
      </c>
      <c r="C5018" s="164">
        <v>660505710.60000002</v>
      </c>
      <c r="D5018" s="164">
        <v>189128313.30000001</v>
      </c>
      <c r="E5018" s="164">
        <v>189128313.30000001</v>
      </c>
      <c r="F5018" s="165">
        <f t="shared" si="312"/>
        <v>139827114.39999998</v>
      </c>
      <c r="G5018" s="184">
        <f t="shared" si="315"/>
        <v>82.528879232211921</v>
      </c>
      <c r="H5018" s="184">
        <f t="shared" si="313"/>
        <v>23.631207841562667</v>
      </c>
      <c r="I5018" s="184">
        <f t="shared" si="314"/>
        <v>23.631207841562667</v>
      </c>
    </row>
    <row r="5019" spans="1:9" s="2" customFormat="1" x14ac:dyDescent="0.2">
      <c r="A5019" s="167" t="s">
        <v>30</v>
      </c>
      <c r="B5019" s="238">
        <v>621537363</v>
      </c>
      <c r="C5019" s="238">
        <v>9850888</v>
      </c>
      <c r="D5019" s="238">
        <v>9850888</v>
      </c>
      <c r="E5019" s="238">
        <v>9850888</v>
      </c>
      <c r="F5019" s="239">
        <f t="shared" si="312"/>
        <v>611686475</v>
      </c>
      <c r="G5019" s="233">
        <f t="shared" si="315"/>
        <v>1.5849229002826659</v>
      </c>
      <c r="H5019" s="233">
        <f t="shared" si="313"/>
        <v>1.5849229002826659</v>
      </c>
      <c r="I5019" s="233">
        <f t="shared" si="314"/>
        <v>1.5849229002826659</v>
      </c>
    </row>
    <row r="5020" spans="1:9" s="2" customFormat="1" x14ac:dyDescent="0.2">
      <c r="A5020" s="185" t="s">
        <v>115</v>
      </c>
      <c r="B5020" s="164">
        <v>173985294</v>
      </c>
      <c r="C5020" s="164">
        <v>0</v>
      </c>
      <c r="D5020" s="164">
        <v>0</v>
      </c>
      <c r="E5020" s="164">
        <v>0</v>
      </c>
      <c r="F5020" s="165">
        <f t="shared" si="312"/>
        <v>173985294</v>
      </c>
      <c r="G5020" s="184">
        <f t="shared" si="315"/>
        <v>0</v>
      </c>
      <c r="H5020" s="184">
        <f t="shared" si="313"/>
        <v>0</v>
      </c>
      <c r="I5020" s="184">
        <f t="shared" si="314"/>
        <v>0</v>
      </c>
    </row>
    <row r="5021" spans="1:9" s="2" customFormat="1" x14ac:dyDescent="0.2">
      <c r="A5021" s="185" t="s">
        <v>118</v>
      </c>
      <c r="B5021" s="164">
        <v>19698155</v>
      </c>
      <c r="C5021" s="164">
        <v>9850888</v>
      </c>
      <c r="D5021" s="164">
        <v>9850888</v>
      </c>
      <c r="E5021" s="164">
        <v>9850888</v>
      </c>
      <c r="F5021" s="165">
        <f t="shared" si="312"/>
        <v>9847267</v>
      </c>
      <c r="G5021" s="184">
        <f t="shared" si="315"/>
        <v>50.009191216131669</v>
      </c>
      <c r="H5021" s="184">
        <f t="shared" si="313"/>
        <v>50.009191216131669</v>
      </c>
      <c r="I5021" s="184">
        <f t="shared" si="314"/>
        <v>50.009191216131669</v>
      </c>
    </row>
    <row r="5022" spans="1:9" s="2" customFormat="1" x14ac:dyDescent="0.2">
      <c r="A5022" s="185" t="s">
        <v>124</v>
      </c>
      <c r="B5022" s="164">
        <v>427853914</v>
      </c>
      <c r="C5022" s="164">
        <v>0</v>
      </c>
      <c r="D5022" s="164">
        <v>0</v>
      </c>
      <c r="E5022" s="164">
        <v>0</v>
      </c>
      <c r="F5022" s="165">
        <f t="shared" si="312"/>
        <v>427853914</v>
      </c>
      <c r="G5022" s="184">
        <f t="shared" si="315"/>
        <v>0</v>
      </c>
      <c r="H5022" s="184">
        <f t="shared" si="313"/>
        <v>0</v>
      </c>
      <c r="I5022" s="184">
        <f t="shared" si="314"/>
        <v>0</v>
      </c>
    </row>
    <row r="5023" spans="1:9" s="2" customFormat="1" x14ac:dyDescent="0.2">
      <c r="A5023" s="167" t="s">
        <v>127</v>
      </c>
      <c r="B5023" s="238">
        <v>49206399</v>
      </c>
      <c r="C5023" s="238">
        <v>29153179</v>
      </c>
      <c r="D5023" s="238">
        <v>29153179</v>
      </c>
      <c r="E5023" s="238">
        <v>29153179</v>
      </c>
      <c r="F5023" s="239">
        <f t="shared" si="312"/>
        <v>20053220</v>
      </c>
      <c r="G5023" s="233">
        <f t="shared" si="315"/>
        <v>59.246723175170779</v>
      </c>
      <c r="H5023" s="233">
        <f t="shared" si="313"/>
        <v>59.246723175170779</v>
      </c>
      <c r="I5023" s="233">
        <f t="shared" si="314"/>
        <v>59.246723175170779</v>
      </c>
    </row>
    <row r="5024" spans="1:9" s="2" customFormat="1" x14ac:dyDescent="0.2">
      <c r="A5024" s="185" t="s">
        <v>128</v>
      </c>
      <c r="B5024" s="164">
        <v>29546799</v>
      </c>
      <c r="C5024" s="164">
        <v>29153179</v>
      </c>
      <c r="D5024" s="164">
        <v>29153179</v>
      </c>
      <c r="E5024" s="164">
        <v>29153179</v>
      </c>
      <c r="F5024" s="165">
        <f t="shared" si="312"/>
        <v>393620</v>
      </c>
      <c r="G5024" s="184">
        <f t="shared" si="315"/>
        <v>98.667808313178014</v>
      </c>
      <c r="H5024" s="184">
        <f t="shared" si="313"/>
        <v>98.667808313178014</v>
      </c>
      <c r="I5024" s="184">
        <f t="shared" si="314"/>
        <v>98.667808313178014</v>
      </c>
    </row>
    <row r="5025" spans="1:9" s="2" customFormat="1" x14ac:dyDescent="0.2">
      <c r="A5025" s="185" t="s">
        <v>130</v>
      </c>
      <c r="B5025" s="164">
        <v>19659600</v>
      </c>
      <c r="C5025" s="164">
        <v>0</v>
      </c>
      <c r="D5025" s="164">
        <v>0</v>
      </c>
      <c r="E5025" s="164">
        <v>0</v>
      </c>
      <c r="F5025" s="165">
        <f t="shared" si="312"/>
        <v>19659600</v>
      </c>
      <c r="G5025" s="184">
        <f t="shared" si="315"/>
        <v>0</v>
      </c>
      <c r="H5025" s="184">
        <f t="shared" si="313"/>
        <v>0</v>
      </c>
      <c r="I5025" s="184">
        <f t="shared" si="314"/>
        <v>0</v>
      </c>
    </row>
    <row r="5026" spans="1:9" s="2" customFormat="1" x14ac:dyDescent="0.2">
      <c r="A5026" s="167" t="s">
        <v>131</v>
      </c>
      <c r="B5026" s="238">
        <v>3515320616</v>
      </c>
      <c r="C5026" s="238">
        <v>1991392245</v>
      </c>
      <c r="D5026" s="238">
        <v>485746844.06</v>
      </c>
      <c r="E5026" s="238">
        <v>485746844.06</v>
      </c>
      <c r="F5026" s="239">
        <f t="shared" si="312"/>
        <v>1523928371</v>
      </c>
      <c r="G5026" s="233">
        <f t="shared" si="315"/>
        <v>56.648950765292014</v>
      </c>
      <c r="H5026" s="233">
        <f t="shared" si="313"/>
        <v>13.817995486645534</v>
      </c>
      <c r="I5026" s="233">
        <f t="shared" si="314"/>
        <v>13.817995486645534</v>
      </c>
    </row>
    <row r="5027" spans="1:9" s="2" customFormat="1" x14ac:dyDescent="0.2">
      <c r="A5027" s="167" t="s">
        <v>1659</v>
      </c>
      <c r="B5027" s="238">
        <v>3515320616</v>
      </c>
      <c r="C5027" s="238">
        <v>1991392245</v>
      </c>
      <c r="D5027" s="238">
        <v>485746844.06</v>
      </c>
      <c r="E5027" s="238">
        <v>485746844.06</v>
      </c>
      <c r="F5027" s="239">
        <f t="shared" si="312"/>
        <v>1523928371</v>
      </c>
      <c r="G5027" s="233">
        <f t="shared" si="315"/>
        <v>56.648950765292014</v>
      </c>
      <c r="H5027" s="233">
        <f t="shared" si="313"/>
        <v>13.817995486645534</v>
      </c>
      <c r="I5027" s="233">
        <f t="shared" si="314"/>
        <v>13.817995486645534</v>
      </c>
    </row>
    <row r="5028" spans="1:9" s="2" customFormat="1" x14ac:dyDescent="0.2">
      <c r="A5028" s="185" t="s">
        <v>1646</v>
      </c>
      <c r="B5028" s="164">
        <v>2125189009</v>
      </c>
      <c r="C5028" s="164">
        <v>1343305115</v>
      </c>
      <c r="D5028" s="164">
        <v>315035842.06</v>
      </c>
      <c r="E5028" s="164">
        <v>315035842.06</v>
      </c>
      <c r="F5028" s="165">
        <f t="shared" si="312"/>
        <v>781883894</v>
      </c>
      <c r="G5028" s="184">
        <f t="shared" si="315"/>
        <v>63.208736225870446</v>
      </c>
      <c r="H5028" s="184">
        <f t="shared" si="313"/>
        <v>14.823897579267031</v>
      </c>
      <c r="I5028" s="184">
        <f t="shared" si="314"/>
        <v>14.823897579267031</v>
      </c>
    </row>
    <row r="5029" spans="1:9" s="2" customFormat="1" x14ac:dyDescent="0.2">
      <c r="A5029" s="185" t="s">
        <v>1648</v>
      </c>
      <c r="B5029" s="164">
        <v>1390131607</v>
      </c>
      <c r="C5029" s="164">
        <v>648087130</v>
      </c>
      <c r="D5029" s="164">
        <v>170711002</v>
      </c>
      <c r="E5029" s="164">
        <v>170711002</v>
      </c>
      <c r="F5029" s="165">
        <f t="shared" si="312"/>
        <v>742044477</v>
      </c>
      <c r="G5029" s="184">
        <f t="shared" si="315"/>
        <v>46.620559286369783</v>
      </c>
      <c r="H5029" s="184">
        <f t="shared" si="313"/>
        <v>12.280204344709931</v>
      </c>
      <c r="I5029" s="184">
        <f t="shared" si="314"/>
        <v>12.280204344709931</v>
      </c>
    </row>
  </sheetData>
  <autoFilter ref="A8:I5029" xr:uid="{44FD7814-9265-4CA2-B2EA-A42CC3F31436}"/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F4F6-DF34-44A9-B337-C06BB0A18C40}">
  <sheetPr codeName="Hoja11"/>
  <dimension ref="A1:J32"/>
  <sheetViews>
    <sheetView showGridLines="0" workbookViewId="0">
      <selection activeCell="K29" sqref="K29"/>
    </sheetView>
  </sheetViews>
  <sheetFormatPr baseColWidth="10" defaultRowHeight="11.25" x14ac:dyDescent="0.2"/>
  <cols>
    <col min="1" max="1" width="3.5703125" style="245" customWidth="1"/>
    <col min="2" max="2" width="34.28515625" style="245" customWidth="1"/>
    <col min="3" max="4" width="11.28515625" style="245" customWidth="1"/>
    <col min="5" max="5" width="8.7109375" style="245" customWidth="1"/>
    <col min="6" max="6" width="8.5703125" style="245" customWidth="1"/>
    <col min="7" max="7" width="15.5703125" style="245" customWidth="1"/>
    <col min="8" max="8" width="12.140625" style="245" bestFit="1" customWidth="1"/>
    <col min="9" max="14" width="11.42578125" style="245"/>
    <col min="15" max="15" width="12.5703125" style="245" bestFit="1" customWidth="1"/>
    <col min="16" max="16384" width="11.42578125" style="245"/>
  </cols>
  <sheetData>
    <row r="1" spans="1:10" x14ac:dyDescent="0.2">
      <c r="A1" s="369" t="s">
        <v>1697</v>
      </c>
      <c r="B1" s="369"/>
      <c r="C1" s="369"/>
      <c r="D1" s="369"/>
      <c r="E1" s="369"/>
      <c r="F1" s="369"/>
      <c r="G1" s="369"/>
      <c r="H1" s="369"/>
    </row>
    <row r="2" spans="1:10" x14ac:dyDescent="0.2">
      <c r="A2" s="369" t="s">
        <v>1650</v>
      </c>
      <c r="B2" s="369"/>
      <c r="C2" s="369"/>
      <c r="D2" s="369"/>
      <c r="E2" s="369"/>
      <c r="F2" s="369"/>
      <c r="G2" s="369"/>
      <c r="H2" s="369"/>
    </row>
    <row r="3" spans="1:10" x14ac:dyDescent="0.2">
      <c r="A3" s="369" t="s">
        <v>1706</v>
      </c>
      <c r="B3" s="369"/>
      <c r="C3" s="369"/>
      <c r="D3" s="369"/>
      <c r="E3" s="369"/>
      <c r="F3" s="369"/>
      <c r="G3" s="369"/>
      <c r="H3" s="369"/>
    </row>
    <row r="4" spans="1:10" x14ac:dyDescent="0.2">
      <c r="A4" s="370" t="s">
        <v>57</v>
      </c>
      <c r="B4" s="370"/>
      <c r="C4" s="370"/>
      <c r="D4" s="370"/>
      <c r="E4" s="370"/>
      <c r="F4" s="370"/>
      <c r="G4" s="370"/>
      <c r="H4" s="370"/>
    </row>
    <row r="5" spans="1:10" x14ac:dyDescent="0.2">
      <c r="A5" s="246"/>
      <c r="B5" s="246"/>
      <c r="C5" s="399" t="s">
        <v>1651</v>
      </c>
      <c r="D5" s="400" t="s">
        <v>6</v>
      </c>
      <c r="E5" s="400" t="s">
        <v>7</v>
      </c>
      <c r="F5" s="401" t="s">
        <v>1652</v>
      </c>
      <c r="G5" s="402" t="s">
        <v>1690</v>
      </c>
      <c r="H5" s="403"/>
    </row>
    <row r="6" spans="1:10" ht="11.25" customHeight="1" x14ac:dyDescent="0.2">
      <c r="A6" s="247"/>
      <c r="B6" s="404" t="s">
        <v>3</v>
      </c>
      <c r="C6" s="399"/>
      <c r="D6" s="400"/>
      <c r="E6" s="400"/>
      <c r="F6" s="401"/>
      <c r="G6" s="248" t="s">
        <v>1691</v>
      </c>
      <c r="H6" s="249" t="s">
        <v>1654</v>
      </c>
    </row>
    <row r="7" spans="1:10" x14ac:dyDescent="0.2">
      <c r="A7" s="250"/>
      <c r="B7" s="405"/>
      <c r="C7" s="251" t="s">
        <v>16</v>
      </c>
      <c r="D7" s="251" t="s">
        <v>17</v>
      </c>
      <c r="E7" s="252" t="s">
        <v>18</v>
      </c>
      <c r="F7" s="253" t="s">
        <v>1692</v>
      </c>
      <c r="G7" s="254" t="s">
        <v>1693</v>
      </c>
      <c r="H7" s="255" t="s">
        <v>1694</v>
      </c>
    </row>
    <row r="8" spans="1:10" ht="15" x14ac:dyDescent="0.25">
      <c r="A8" s="256" t="s">
        <v>26</v>
      </c>
      <c r="B8" s="257" t="s">
        <v>27</v>
      </c>
      <c r="C8" s="258">
        <v>19558.885070971126</v>
      </c>
      <c r="D8" s="258">
        <v>15566.792053366573</v>
      </c>
      <c r="E8" s="258">
        <v>13489.272141579539</v>
      </c>
      <c r="F8" s="259">
        <v>6069.6129293915883</v>
      </c>
      <c r="G8" s="260">
        <v>79.589363079138238</v>
      </c>
      <c r="H8" s="260">
        <v>68.967490184806209</v>
      </c>
      <c r="J8" s="261"/>
    </row>
    <row r="9" spans="1:10" x14ac:dyDescent="0.2">
      <c r="A9" s="247"/>
      <c r="B9" s="214" t="s">
        <v>28</v>
      </c>
      <c r="C9" s="262">
        <v>524.26230351627999</v>
      </c>
      <c r="D9" s="262">
        <v>471.27504370708004</v>
      </c>
      <c r="E9" s="262">
        <v>470.30117472255006</v>
      </c>
      <c r="F9" s="263">
        <v>53.961128793729927</v>
      </c>
      <c r="G9" s="264">
        <v>89.892986878169751</v>
      </c>
      <c r="H9" s="265">
        <v>89.707227006060293</v>
      </c>
    </row>
    <row r="10" spans="1:10" x14ac:dyDescent="0.2">
      <c r="A10" s="247"/>
      <c r="B10" s="214" t="s">
        <v>1695</v>
      </c>
      <c r="C10" s="262">
        <v>2987.1674074768812</v>
      </c>
      <c r="D10" s="262">
        <v>2482.0098943657586</v>
      </c>
      <c r="E10" s="262">
        <v>2435.7478185132086</v>
      </c>
      <c r="F10" s="263">
        <v>551.4195889636726</v>
      </c>
      <c r="G10" s="264">
        <v>83.08907924454742</v>
      </c>
      <c r="H10" s="265">
        <v>81.540385464053031</v>
      </c>
    </row>
    <row r="11" spans="1:10" x14ac:dyDescent="0.2">
      <c r="A11" s="247"/>
      <c r="B11" s="214" t="s">
        <v>30</v>
      </c>
      <c r="C11" s="262">
        <v>15762.785057262268</v>
      </c>
      <c r="D11" s="262">
        <v>12370.362991923075</v>
      </c>
      <c r="E11" s="262">
        <v>10340.690523088122</v>
      </c>
      <c r="F11" s="263">
        <v>5422.0945341741462</v>
      </c>
      <c r="G11" s="264">
        <v>78.478282530559355</v>
      </c>
      <c r="H11" s="265">
        <v>65.601925583093163</v>
      </c>
    </row>
    <row r="12" spans="1:10" x14ac:dyDescent="0.2">
      <c r="A12" s="266"/>
      <c r="B12" s="214" t="s">
        <v>31</v>
      </c>
      <c r="C12" s="262">
        <v>221.84637663823</v>
      </c>
      <c r="D12" s="262">
        <v>186.32418915611999</v>
      </c>
      <c r="E12" s="262">
        <v>186.09651934912</v>
      </c>
      <c r="F12" s="263">
        <v>35.749857289109997</v>
      </c>
      <c r="G12" s="264">
        <v>83.987934344297685</v>
      </c>
      <c r="H12" s="265">
        <v>83.885309360987165</v>
      </c>
    </row>
    <row r="13" spans="1:10" x14ac:dyDescent="0.2">
      <c r="A13" s="266"/>
      <c r="B13" s="214" t="s">
        <v>32</v>
      </c>
      <c r="C13" s="262">
        <v>8.614955365210001</v>
      </c>
      <c r="D13" s="262">
        <v>6.6663182712799998</v>
      </c>
      <c r="E13" s="262">
        <v>6.3163182712800001</v>
      </c>
      <c r="F13" s="263">
        <v>2.2986370939300009</v>
      </c>
      <c r="G13" s="264">
        <v>77.38076390042329</v>
      </c>
      <c r="H13" s="265">
        <v>73.318061481634061</v>
      </c>
    </row>
    <row r="14" spans="1:10" x14ac:dyDescent="0.2">
      <c r="A14" s="266"/>
      <c r="B14" s="214" t="s">
        <v>33</v>
      </c>
      <c r="C14" s="262">
        <v>44.803019044099997</v>
      </c>
      <c r="D14" s="262">
        <v>41.098817189099996</v>
      </c>
      <c r="E14" s="262">
        <v>41.098780179099997</v>
      </c>
      <c r="F14" s="263">
        <v>3.7042388650000007</v>
      </c>
      <c r="G14" s="264">
        <v>91.732249446507339</v>
      </c>
      <c r="H14" s="265">
        <v>91.732166840466959</v>
      </c>
    </row>
    <row r="15" spans="1:10" ht="22.5" x14ac:dyDescent="0.2">
      <c r="A15" s="267"/>
      <c r="B15" s="215" t="s">
        <v>34</v>
      </c>
      <c r="C15" s="262">
        <v>9.4059516681600002</v>
      </c>
      <c r="D15" s="268">
        <v>9.0547987541600001</v>
      </c>
      <c r="E15" s="262">
        <v>9.0210074561599995</v>
      </c>
      <c r="F15" s="263">
        <v>0.38494421200000062</v>
      </c>
      <c r="G15" s="269">
        <v>96.266694467624319</v>
      </c>
      <c r="H15" s="269">
        <v>95.907440038172084</v>
      </c>
    </row>
    <row r="16" spans="1:10" x14ac:dyDescent="0.2">
      <c r="A16" s="247"/>
      <c r="B16" s="270"/>
      <c r="C16" s="271"/>
      <c r="D16" s="271"/>
      <c r="E16" s="271"/>
      <c r="F16" s="272"/>
      <c r="G16" s="264">
        <v>0</v>
      </c>
      <c r="H16" s="265"/>
    </row>
    <row r="17" spans="1:10" x14ac:dyDescent="0.2">
      <c r="A17" s="256" t="s">
        <v>35</v>
      </c>
      <c r="B17" s="257" t="s">
        <v>36</v>
      </c>
      <c r="C17" s="273">
        <v>167.77757466772999</v>
      </c>
      <c r="D17" s="273">
        <v>151.93719977728</v>
      </c>
      <c r="E17" s="273">
        <v>145.39461521027999</v>
      </c>
      <c r="F17" s="274">
        <v>22.382959457450013</v>
      </c>
      <c r="G17" s="275">
        <v>90.55870552317819</v>
      </c>
      <c r="H17" s="260">
        <v>86.659147086982486</v>
      </c>
      <c r="J17" s="276"/>
    </row>
    <row r="18" spans="1:10" x14ac:dyDescent="0.2">
      <c r="A18" s="277"/>
      <c r="B18" s="216" t="s">
        <v>37</v>
      </c>
      <c r="C18" s="273">
        <v>9.0203175253300003</v>
      </c>
      <c r="D18" s="273">
        <v>1.12553820983</v>
      </c>
      <c r="E18" s="273">
        <v>1.12553820983</v>
      </c>
      <c r="F18" s="274">
        <v>7.8947793155000001</v>
      </c>
      <c r="G18" s="273">
        <v>12.477811414835124</v>
      </c>
      <c r="H18" s="278">
        <v>12.477811414835124</v>
      </c>
    </row>
    <row r="19" spans="1:10" x14ac:dyDescent="0.2">
      <c r="A19" s="247"/>
      <c r="B19" s="217" t="s">
        <v>38</v>
      </c>
      <c r="C19" s="279">
        <v>0</v>
      </c>
      <c r="D19" s="279">
        <v>0</v>
      </c>
      <c r="E19" s="262">
        <v>0</v>
      </c>
      <c r="F19" s="263">
        <v>0</v>
      </c>
      <c r="G19" s="264">
        <v>0</v>
      </c>
      <c r="H19" s="265">
        <v>0</v>
      </c>
    </row>
    <row r="20" spans="1:10" x14ac:dyDescent="0.2">
      <c r="A20" s="247"/>
      <c r="B20" s="217" t="s">
        <v>39</v>
      </c>
      <c r="C20" s="279">
        <v>0</v>
      </c>
      <c r="D20" s="279">
        <v>0</v>
      </c>
      <c r="E20" s="262">
        <v>0</v>
      </c>
      <c r="F20" s="263">
        <v>0</v>
      </c>
      <c r="G20" s="264">
        <v>0</v>
      </c>
      <c r="H20" s="265">
        <v>0</v>
      </c>
    </row>
    <row r="21" spans="1:10" x14ac:dyDescent="0.2">
      <c r="A21" s="247"/>
      <c r="B21" s="217" t="s">
        <v>40</v>
      </c>
      <c r="C21" s="262">
        <v>9.0203175253300003</v>
      </c>
      <c r="D21" s="262">
        <v>1.12553820983</v>
      </c>
      <c r="E21" s="262">
        <v>1.12553820983</v>
      </c>
      <c r="F21" s="263">
        <v>7.8947793155000001</v>
      </c>
      <c r="G21" s="264">
        <v>12.477811414835124</v>
      </c>
      <c r="H21" s="265">
        <v>12.477811414835124</v>
      </c>
    </row>
    <row r="22" spans="1:10" x14ac:dyDescent="0.2">
      <c r="A22" s="277"/>
      <c r="B22" s="216" t="s">
        <v>41</v>
      </c>
      <c r="C22" s="273">
        <v>158.75725714239999</v>
      </c>
      <c r="D22" s="273">
        <v>150.81166156744999</v>
      </c>
      <c r="E22" s="273">
        <v>144.26907700044998</v>
      </c>
      <c r="F22" s="274">
        <v>14.488180141950014</v>
      </c>
      <c r="G22" s="275">
        <v>94.995129219306762</v>
      </c>
      <c r="H22" s="260">
        <v>90.874004500496881</v>
      </c>
    </row>
    <row r="23" spans="1:10" x14ac:dyDescent="0.2">
      <c r="A23" s="247"/>
      <c r="B23" s="217" t="s">
        <v>38</v>
      </c>
      <c r="C23" s="271">
        <v>85.483061025089995</v>
      </c>
      <c r="D23" s="271">
        <v>84.209054617109985</v>
      </c>
      <c r="E23" s="262">
        <v>84.209054617109985</v>
      </c>
      <c r="F23" s="263">
        <v>1.2740064079800106</v>
      </c>
      <c r="G23" s="264">
        <v>98.509638760355017</v>
      </c>
      <c r="H23" s="265">
        <v>98.509638760355017</v>
      </c>
    </row>
    <row r="24" spans="1:10" x14ac:dyDescent="0.2">
      <c r="A24" s="247"/>
      <c r="B24" s="217" t="s">
        <v>39</v>
      </c>
      <c r="C24" s="271">
        <v>0.02</v>
      </c>
      <c r="D24" s="271">
        <v>1.146366282E-2</v>
      </c>
      <c r="E24" s="262">
        <v>1.146366282E-2</v>
      </c>
      <c r="F24" s="263">
        <v>8.5363371800000008E-3</v>
      </c>
      <c r="G24" s="264">
        <v>57.318314100000002</v>
      </c>
      <c r="H24" s="265">
        <v>57.318314100000002</v>
      </c>
    </row>
    <row r="25" spans="1:10" x14ac:dyDescent="0.2">
      <c r="A25" s="247"/>
      <c r="B25" s="217" t="s">
        <v>40</v>
      </c>
      <c r="C25" s="271">
        <v>58.448608219290001</v>
      </c>
      <c r="D25" s="271">
        <v>51.785555389499997</v>
      </c>
      <c r="E25" s="262">
        <v>51.785555389499997</v>
      </c>
      <c r="F25" s="263">
        <v>6.6630528297900042</v>
      </c>
      <c r="G25" s="264">
        <v>88.60015142740221</v>
      </c>
      <c r="H25" s="265">
        <v>88.60015142740221</v>
      </c>
    </row>
    <row r="26" spans="1:10" x14ac:dyDescent="0.2">
      <c r="A26" s="247"/>
      <c r="B26" s="217" t="s">
        <v>1696</v>
      </c>
      <c r="C26" s="262">
        <v>14.805587898020001</v>
      </c>
      <c r="D26" s="271">
        <v>14.805587898020001</v>
      </c>
      <c r="E26" s="262">
        <v>8.2630033310200002</v>
      </c>
      <c r="F26" s="263">
        <v>6.5425845670000005</v>
      </c>
      <c r="G26" s="264">
        <v>100</v>
      </c>
      <c r="H26" s="265">
        <v>55.810031914538413</v>
      </c>
    </row>
    <row r="27" spans="1:10" x14ac:dyDescent="0.2">
      <c r="A27" s="247"/>
      <c r="B27" s="270"/>
      <c r="C27" s="262">
        <v>0</v>
      </c>
      <c r="D27" s="271"/>
      <c r="E27" s="280"/>
      <c r="F27" s="272"/>
      <c r="G27" s="264">
        <v>0</v>
      </c>
      <c r="H27" s="265"/>
    </row>
    <row r="28" spans="1:10" x14ac:dyDescent="0.2">
      <c r="A28" s="256" t="s">
        <v>43</v>
      </c>
      <c r="B28" s="257" t="s">
        <v>44</v>
      </c>
      <c r="C28" s="281">
        <v>16186.682005878894</v>
      </c>
      <c r="D28" s="282">
        <v>8002.6751151376311</v>
      </c>
      <c r="E28" s="282">
        <v>7538.9066685536382</v>
      </c>
      <c r="F28" s="274">
        <v>8647.7753373252563</v>
      </c>
      <c r="G28" s="275">
        <v>49.439873546852361</v>
      </c>
      <c r="H28" s="260">
        <v>46.574749944525742</v>
      </c>
    </row>
    <row r="29" spans="1:10" x14ac:dyDescent="0.2">
      <c r="A29" s="283"/>
      <c r="B29" s="284"/>
      <c r="C29" s="280"/>
      <c r="D29" s="280"/>
      <c r="E29" s="280"/>
      <c r="F29" s="272"/>
      <c r="G29" s="264">
        <v>0</v>
      </c>
      <c r="H29" s="265"/>
    </row>
    <row r="30" spans="1:10" x14ac:dyDescent="0.2">
      <c r="A30" s="285" t="s">
        <v>45</v>
      </c>
      <c r="B30" s="286" t="s">
        <v>46</v>
      </c>
      <c r="C30" s="287">
        <v>35913.344651517749</v>
      </c>
      <c r="D30" s="287">
        <v>23721.404368281484</v>
      </c>
      <c r="E30" s="287">
        <v>21173.573425343457</v>
      </c>
      <c r="F30" s="288">
        <v>14739.771226174294</v>
      </c>
      <c r="G30" s="289">
        <v>66.051782696544208</v>
      </c>
      <c r="H30" s="290">
        <v>58.95739767710171</v>
      </c>
      <c r="I30" s="291"/>
    </row>
    <row r="31" spans="1:10" x14ac:dyDescent="0.2">
      <c r="A31" s="292" t="s">
        <v>47</v>
      </c>
      <c r="B31" s="293" t="s">
        <v>48</v>
      </c>
      <c r="C31" s="294">
        <v>35745.56707685002</v>
      </c>
      <c r="D31" s="294">
        <v>23569.467168504205</v>
      </c>
      <c r="E31" s="294">
        <v>21028.178810133177</v>
      </c>
      <c r="F31" s="295">
        <v>14717.388266716844</v>
      </c>
      <c r="G31" s="296">
        <v>65.93675550826147</v>
      </c>
      <c r="H31" s="297">
        <v>58.827375055833706</v>
      </c>
    </row>
    <row r="32" spans="1:10" x14ac:dyDescent="0.2">
      <c r="A32" s="298" t="s">
        <v>49</v>
      </c>
      <c r="B32" s="299"/>
      <c r="C32" s="299"/>
      <c r="D32" s="299"/>
      <c r="E32" s="299"/>
      <c r="F32" s="299"/>
      <c r="G32" s="299"/>
      <c r="H32" s="299"/>
    </row>
  </sheetData>
  <mergeCells count="10">
    <mergeCell ref="A1:H1"/>
    <mergeCell ref="A2:H2"/>
    <mergeCell ref="A3:H3"/>
    <mergeCell ref="A4:H4"/>
    <mergeCell ref="C5:C6"/>
    <mergeCell ref="D5:D6"/>
    <mergeCell ref="E5:E6"/>
    <mergeCell ref="F5:F6"/>
    <mergeCell ref="G5:H5"/>
    <mergeCell ref="B6:B7"/>
  </mergeCells>
  <pageMargins left="0.7" right="0.7" top="0.75" bottom="0.75" header="0.3" footer="0.3"/>
  <ignoredErrors>
    <ignoredError sqref="C7:H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844E-0738-4386-9E31-76A75545D62F}">
  <sheetPr codeName="Hoja13"/>
  <dimension ref="A1:M40"/>
  <sheetViews>
    <sheetView showGridLines="0" zoomScaleNormal="100" workbookViewId="0">
      <pane ySplit="7" topLeftCell="A8" activePane="bottomLeft" state="frozen"/>
      <selection activeCell="A3" sqref="A3:F3"/>
      <selection pane="bottomLeft" activeCell="M13" sqref="M13"/>
    </sheetView>
  </sheetViews>
  <sheetFormatPr baseColWidth="10" defaultRowHeight="15" x14ac:dyDescent="0.25"/>
  <cols>
    <col min="1" max="1" width="4.42578125" style="245" customWidth="1"/>
    <col min="2" max="2" width="34.42578125" style="245" customWidth="1"/>
    <col min="3" max="3" width="13.42578125" style="302" bestFit="1" customWidth="1"/>
    <col min="4" max="4" width="10.5703125" style="302" customWidth="1"/>
    <col min="5" max="5" width="7.42578125" style="302" customWidth="1"/>
    <col min="6" max="6" width="8.5703125" style="302" bestFit="1" customWidth="1"/>
    <col min="7" max="7" width="12" style="302" bestFit="1" customWidth="1"/>
    <col min="8" max="8" width="11.85546875" style="291" bestFit="1" customWidth="1"/>
    <col min="9" max="12" width="11.42578125" style="245"/>
    <col min="13" max="13" width="14.28515625" style="245" bestFit="1" customWidth="1"/>
    <col min="14" max="16384" width="11.42578125" style="245"/>
  </cols>
  <sheetData>
    <row r="1" spans="1:13" ht="11.25" x14ac:dyDescent="0.2">
      <c r="A1" s="369" t="s">
        <v>1657</v>
      </c>
      <c r="B1" s="369"/>
      <c r="C1" s="369"/>
      <c r="D1" s="369"/>
      <c r="E1" s="369"/>
      <c r="F1" s="369"/>
      <c r="G1" s="369"/>
      <c r="H1" s="369"/>
    </row>
    <row r="2" spans="1:13" ht="11.25" x14ac:dyDescent="0.2">
      <c r="A2" s="369" t="s">
        <v>1704</v>
      </c>
      <c r="B2" s="369"/>
      <c r="C2" s="369"/>
      <c r="D2" s="369"/>
      <c r="E2" s="369"/>
      <c r="F2" s="369"/>
      <c r="G2" s="369"/>
      <c r="H2" s="369"/>
    </row>
    <row r="3" spans="1:13" ht="11.25" x14ac:dyDescent="0.2">
      <c r="A3" s="369" t="str">
        <f>+[11]CUA1!A3:L3</f>
        <v>Acumulada a Abril de 2024</v>
      </c>
      <c r="B3" s="369"/>
      <c r="C3" s="369"/>
      <c r="D3" s="369"/>
      <c r="E3" s="369"/>
      <c r="F3" s="369"/>
      <c r="G3" s="369"/>
      <c r="H3" s="369"/>
    </row>
    <row r="4" spans="1:13" x14ac:dyDescent="0.25">
      <c r="A4" s="370" t="s">
        <v>57</v>
      </c>
      <c r="B4" s="370"/>
      <c r="C4" s="370"/>
      <c r="D4" s="370"/>
      <c r="E4" s="370"/>
      <c r="F4" s="370"/>
      <c r="G4" s="370"/>
      <c r="H4" s="370"/>
      <c r="J4" s="301"/>
      <c r="M4" s="302"/>
    </row>
    <row r="5" spans="1:13" ht="11.25" customHeight="1" x14ac:dyDescent="0.2">
      <c r="A5" s="303"/>
      <c r="B5" s="406" t="s">
        <v>3</v>
      </c>
      <c r="C5" s="399" t="s">
        <v>5</v>
      </c>
      <c r="D5" s="400" t="s">
        <v>6</v>
      </c>
      <c r="E5" s="400" t="s">
        <v>7</v>
      </c>
      <c r="F5" s="401" t="s">
        <v>1698</v>
      </c>
      <c r="G5" s="402" t="s">
        <v>1690</v>
      </c>
      <c r="H5" s="403"/>
    </row>
    <row r="6" spans="1:13" ht="11.25" x14ac:dyDescent="0.2">
      <c r="A6" s="303"/>
      <c r="B6" s="406"/>
      <c r="C6" s="399"/>
      <c r="D6" s="400"/>
      <c r="E6" s="400"/>
      <c r="F6" s="401"/>
      <c r="G6" s="248" t="s">
        <v>1699</v>
      </c>
      <c r="H6" s="249" t="s">
        <v>1700</v>
      </c>
    </row>
    <row r="7" spans="1:13" ht="11.25" x14ac:dyDescent="0.2">
      <c r="A7" s="304"/>
      <c r="B7" s="305"/>
      <c r="C7" s="251" t="s">
        <v>16</v>
      </c>
      <c r="D7" s="251" t="s">
        <v>17</v>
      </c>
      <c r="E7" s="252" t="s">
        <v>18</v>
      </c>
      <c r="F7" s="253" t="s">
        <v>1692</v>
      </c>
      <c r="G7" s="254" t="s">
        <v>1693</v>
      </c>
      <c r="H7" s="255" t="s">
        <v>1694</v>
      </c>
    </row>
    <row r="8" spans="1:13" ht="11.25" x14ac:dyDescent="0.2">
      <c r="A8" s="306" t="s">
        <v>26</v>
      </c>
      <c r="B8" s="307" t="s">
        <v>27</v>
      </c>
      <c r="C8" s="308">
        <v>19150.467751742217</v>
      </c>
      <c r="D8" s="308">
        <v>15158.374734137653</v>
      </c>
      <c r="E8" s="308">
        <v>13087.006357416551</v>
      </c>
      <c r="F8" s="309">
        <v>6063.4613943256663</v>
      </c>
      <c r="G8" s="310">
        <v>79.154070441744778</v>
      </c>
      <c r="H8" s="310">
        <v>68.337789588590908</v>
      </c>
      <c r="I8" s="311"/>
      <c r="J8" s="311"/>
    </row>
    <row r="9" spans="1:13" x14ac:dyDescent="0.2">
      <c r="A9" s="303"/>
      <c r="B9" s="312" t="s">
        <v>28</v>
      </c>
      <c r="C9" s="313">
        <v>491.22925776816999</v>
      </c>
      <c r="D9" s="313">
        <v>438.24199795897005</v>
      </c>
      <c r="E9" s="313">
        <v>437.61284909597003</v>
      </c>
      <c r="F9" s="314">
        <v>53.616408672199952</v>
      </c>
      <c r="G9" s="315">
        <v>89.213333902394183</v>
      </c>
      <c r="H9" s="315">
        <v>89.08525747920666</v>
      </c>
    </row>
    <row r="10" spans="1:13" x14ac:dyDescent="0.2">
      <c r="A10" s="303"/>
      <c r="B10" s="312" t="s">
        <v>29</v>
      </c>
      <c r="C10" s="313">
        <v>2788.192770693081</v>
      </c>
      <c r="D10" s="313">
        <v>2283.0352575819584</v>
      </c>
      <c r="E10" s="313">
        <v>2237.0289757040587</v>
      </c>
      <c r="F10" s="314">
        <v>551.16379498902234</v>
      </c>
      <c r="G10" s="315">
        <v>81.882260135637893</v>
      </c>
      <c r="H10" s="315">
        <v>80.232220641902913</v>
      </c>
    </row>
    <row r="11" spans="1:13" x14ac:dyDescent="0.2">
      <c r="A11" s="303"/>
      <c r="B11" s="312" t="s">
        <v>30</v>
      </c>
      <c r="C11" s="313">
        <v>15700.305421031459</v>
      </c>
      <c r="D11" s="313">
        <v>12307.883355692265</v>
      </c>
      <c r="E11" s="313">
        <v>10283.407361163063</v>
      </c>
      <c r="F11" s="314">
        <v>5416.8980598683956</v>
      </c>
      <c r="G11" s="315">
        <v>78.392636484670874</v>
      </c>
      <c r="H11" s="315">
        <v>65.498135771217861</v>
      </c>
    </row>
    <row r="12" spans="1:13" x14ac:dyDescent="0.2">
      <c r="A12" s="303"/>
      <c r="B12" s="312" t="s">
        <v>31</v>
      </c>
      <c r="C12" s="313">
        <v>114.18943213253</v>
      </c>
      <c r="D12" s="313">
        <v>78.667244650420002</v>
      </c>
      <c r="E12" s="313">
        <v>78.444084497419993</v>
      </c>
      <c r="F12" s="314">
        <v>35.745347635110008</v>
      </c>
      <c r="G12" s="315">
        <v>68.891878329964541</v>
      </c>
      <c r="H12" s="315">
        <v>68.696448552591619</v>
      </c>
    </row>
    <row r="13" spans="1:13" x14ac:dyDescent="0.2">
      <c r="A13" s="303"/>
      <c r="B13" s="312" t="s">
        <v>32</v>
      </c>
      <c r="C13" s="313">
        <v>4.2944338650000002</v>
      </c>
      <c r="D13" s="313">
        <v>2.3457967710700003</v>
      </c>
      <c r="E13" s="313">
        <v>2.3457967710700003</v>
      </c>
      <c r="F13" s="314">
        <v>1.94863709393</v>
      </c>
      <c r="G13" s="315">
        <v>54.624121474740662</v>
      </c>
      <c r="H13" s="315">
        <v>54.624121474740662</v>
      </c>
    </row>
    <row r="14" spans="1:13" x14ac:dyDescent="0.2">
      <c r="A14" s="303"/>
      <c r="B14" s="312" t="s">
        <v>33</v>
      </c>
      <c r="C14" s="313">
        <v>43.197947393809997</v>
      </c>
      <c r="D14" s="313">
        <v>39.493745538809996</v>
      </c>
      <c r="E14" s="313">
        <v>39.493745538809996</v>
      </c>
      <c r="F14" s="314">
        <v>3.7042018550000009</v>
      </c>
      <c r="G14" s="315">
        <v>91.425051238590129</v>
      </c>
      <c r="H14" s="315">
        <v>91.425051238590129</v>
      </c>
    </row>
    <row r="15" spans="1:13" ht="22.5" customHeight="1" x14ac:dyDescent="0.2">
      <c r="A15" s="303"/>
      <c r="B15" s="316" t="s">
        <v>1701</v>
      </c>
      <c r="C15" s="313">
        <v>9.0584888581600005</v>
      </c>
      <c r="D15" s="313">
        <v>8.7073359441600005</v>
      </c>
      <c r="E15" s="313">
        <v>8.6735446461599999</v>
      </c>
      <c r="F15" s="272">
        <v>0.38494421200000062</v>
      </c>
      <c r="G15" s="317">
        <v>96.123493449090276</v>
      </c>
      <c r="H15" s="317">
        <v>95.750458845536485</v>
      </c>
    </row>
    <row r="16" spans="1:13" ht="11.25" x14ac:dyDescent="0.2">
      <c r="A16" s="303"/>
      <c r="B16" s="312"/>
      <c r="C16" s="318"/>
      <c r="D16" s="318"/>
      <c r="E16" s="318"/>
      <c r="F16" s="314"/>
      <c r="G16" s="315">
        <v>0</v>
      </c>
      <c r="H16" s="315"/>
    </row>
    <row r="17" spans="1:10" ht="11.25" x14ac:dyDescent="0.2">
      <c r="A17" s="306" t="s">
        <v>35</v>
      </c>
      <c r="B17" s="307" t="s">
        <v>36</v>
      </c>
      <c r="C17" s="308">
        <v>161.04107643971</v>
      </c>
      <c r="D17" s="308">
        <v>145.20070154926</v>
      </c>
      <c r="E17" s="308">
        <v>145.20070154926</v>
      </c>
      <c r="F17" s="309">
        <v>15.840374890449993</v>
      </c>
      <c r="G17" s="310">
        <v>90.163767381187213</v>
      </c>
      <c r="H17" s="310">
        <v>90.163767381187213</v>
      </c>
    </row>
    <row r="18" spans="1:10" ht="11.25" x14ac:dyDescent="0.2">
      <c r="A18" s="306"/>
      <c r="B18" s="216" t="s">
        <v>37</v>
      </c>
      <c r="C18" s="308">
        <v>9.0203175253300003</v>
      </c>
      <c r="D18" s="308">
        <v>1.12553820983</v>
      </c>
      <c r="E18" s="308">
        <v>1.12553820983</v>
      </c>
      <c r="F18" s="309">
        <v>7.8947793155000001</v>
      </c>
      <c r="G18" s="310">
        <v>12.477811414835124</v>
      </c>
      <c r="H18" s="310">
        <v>12.477811414835124</v>
      </c>
    </row>
    <row r="19" spans="1:10" ht="11.25" customHeight="1" x14ac:dyDescent="0.2">
      <c r="A19" s="303"/>
      <c r="B19" s="217" t="s">
        <v>38</v>
      </c>
      <c r="C19" s="313">
        <v>0</v>
      </c>
      <c r="D19" s="313">
        <v>0</v>
      </c>
      <c r="E19" s="313">
        <v>0</v>
      </c>
      <c r="F19" s="314">
        <v>0</v>
      </c>
      <c r="G19" s="315">
        <v>0</v>
      </c>
      <c r="H19" s="315">
        <v>0</v>
      </c>
    </row>
    <row r="20" spans="1:10" x14ac:dyDescent="0.2">
      <c r="A20" s="303"/>
      <c r="B20" s="217" t="s">
        <v>39</v>
      </c>
      <c r="C20" s="313">
        <v>0</v>
      </c>
      <c r="D20" s="313">
        <v>0</v>
      </c>
      <c r="E20" s="313">
        <v>0</v>
      </c>
      <c r="F20" s="314">
        <v>0</v>
      </c>
      <c r="G20" s="315">
        <v>0</v>
      </c>
      <c r="H20" s="315">
        <v>0</v>
      </c>
    </row>
    <row r="21" spans="1:10" x14ac:dyDescent="0.2">
      <c r="A21" s="303"/>
      <c r="B21" s="217" t="s">
        <v>40</v>
      </c>
      <c r="C21" s="313">
        <v>9.0203175253300003</v>
      </c>
      <c r="D21" s="313">
        <v>1.12553820983</v>
      </c>
      <c r="E21" s="313">
        <v>1.12553820983</v>
      </c>
      <c r="F21" s="314">
        <v>7.8947793155000001</v>
      </c>
      <c r="G21" s="315">
        <v>12.477811414835124</v>
      </c>
      <c r="H21" s="315">
        <v>12.477811414835124</v>
      </c>
    </row>
    <row r="22" spans="1:10" ht="11.25" x14ac:dyDescent="0.2">
      <c r="A22" s="306"/>
      <c r="B22" s="216" t="s">
        <v>41</v>
      </c>
      <c r="C22" s="308">
        <v>152.02075891438</v>
      </c>
      <c r="D22" s="308">
        <v>144.07516333942999</v>
      </c>
      <c r="E22" s="308">
        <v>144.07516333942999</v>
      </c>
      <c r="F22" s="309">
        <v>7.9455955749500049</v>
      </c>
      <c r="G22" s="310">
        <v>94.773348303421471</v>
      </c>
      <c r="H22" s="310">
        <v>94.773348303421471</v>
      </c>
    </row>
    <row r="23" spans="1:10" x14ac:dyDescent="0.2">
      <c r="A23" s="303"/>
      <c r="B23" s="217" t="s">
        <v>38</v>
      </c>
      <c r="C23" s="313">
        <v>85.483061025089995</v>
      </c>
      <c r="D23" s="313">
        <v>84.209054617109985</v>
      </c>
      <c r="E23" s="313">
        <v>84.209054617109985</v>
      </c>
      <c r="F23" s="314">
        <v>1.2740064079800106</v>
      </c>
      <c r="G23" s="315">
        <v>98.509638760355017</v>
      </c>
      <c r="H23" s="315">
        <v>98.509638760355017</v>
      </c>
    </row>
    <row r="24" spans="1:10" x14ac:dyDescent="0.2">
      <c r="A24" s="303"/>
      <c r="B24" s="217" t="s">
        <v>39</v>
      </c>
      <c r="C24" s="313">
        <v>0.02</v>
      </c>
      <c r="D24" s="313">
        <v>1.146366282E-2</v>
      </c>
      <c r="E24" s="313">
        <v>1.146366282E-2</v>
      </c>
      <c r="F24" s="314">
        <v>8.5363371800000008E-3</v>
      </c>
      <c r="G24" s="315">
        <v>57.318314100000002</v>
      </c>
      <c r="H24" s="315">
        <v>57.318314100000002</v>
      </c>
    </row>
    <row r="25" spans="1:10" x14ac:dyDescent="0.2">
      <c r="A25" s="303"/>
      <c r="B25" s="217" t="s">
        <v>40</v>
      </c>
      <c r="C25" s="313">
        <v>58.448608219290001</v>
      </c>
      <c r="D25" s="313">
        <v>51.785555389499997</v>
      </c>
      <c r="E25" s="313">
        <v>51.785555389499997</v>
      </c>
      <c r="F25" s="314">
        <v>6.6630528297900042</v>
      </c>
      <c r="G25" s="315">
        <v>88.60015142740221</v>
      </c>
      <c r="H25" s="315">
        <v>88.60015142740221</v>
      </c>
    </row>
    <row r="26" spans="1:10" x14ac:dyDescent="0.2">
      <c r="A26" s="303"/>
      <c r="B26" s="217" t="s">
        <v>42</v>
      </c>
      <c r="C26" s="313">
        <v>8.0690896700000003</v>
      </c>
      <c r="D26" s="313">
        <v>8.0690896700000003</v>
      </c>
      <c r="E26" s="313">
        <v>8.0690896700000003</v>
      </c>
      <c r="F26" s="314">
        <v>0</v>
      </c>
      <c r="G26" s="315">
        <v>100</v>
      </c>
      <c r="H26" s="315"/>
    </row>
    <row r="27" spans="1:10" x14ac:dyDescent="0.2">
      <c r="A27" s="303"/>
      <c r="B27" s="217"/>
      <c r="C27" s="313"/>
      <c r="D27" s="313"/>
      <c r="E27" s="313"/>
      <c r="F27" s="314"/>
      <c r="G27" s="315">
        <v>0</v>
      </c>
      <c r="H27" s="315"/>
    </row>
    <row r="28" spans="1:10" ht="11.25" x14ac:dyDescent="0.2">
      <c r="A28" s="306" t="s">
        <v>43</v>
      </c>
      <c r="B28" s="319" t="s">
        <v>44</v>
      </c>
      <c r="C28" s="320">
        <v>15562.255357208764</v>
      </c>
      <c r="D28" s="320">
        <v>7378.2484664675012</v>
      </c>
      <c r="E28" s="320">
        <v>6928.2060979396883</v>
      </c>
      <c r="F28" s="321">
        <v>8634.0492592690753</v>
      </c>
      <c r="G28" s="310">
        <v>47.411177217637295</v>
      </c>
      <c r="H28" s="310">
        <v>44.519293244538602</v>
      </c>
      <c r="I28" s="311"/>
      <c r="J28" s="311"/>
    </row>
    <row r="29" spans="1:10" ht="11.25" x14ac:dyDescent="0.2">
      <c r="A29" s="322"/>
      <c r="B29" s="323"/>
      <c r="C29" s="324"/>
      <c r="D29" s="324"/>
      <c r="E29" s="324"/>
      <c r="F29" s="314"/>
      <c r="G29" s="315">
        <v>0</v>
      </c>
      <c r="H29" s="315"/>
    </row>
    <row r="30" spans="1:10" ht="11.25" x14ac:dyDescent="0.2">
      <c r="A30" s="325" t="s">
        <v>45</v>
      </c>
      <c r="B30" s="326" t="s">
        <v>46</v>
      </c>
      <c r="C30" s="327">
        <v>34873.76418539069</v>
      </c>
      <c r="D30" s="327">
        <v>22681.823902154414</v>
      </c>
      <c r="E30" s="327">
        <v>20160.413156905499</v>
      </c>
      <c r="F30" s="328">
        <v>14713.351028485191</v>
      </c>
      <c r="G30" s="329">
        <v>65.039792611937997</v>
      </c>
      <c r="H30" s="329">
        <v>57.809684809852257</v>
      </c>
      <c r="I30" s="311"/>
      <c r="J30" s="311"/>
    </row>
    <row r="31" spans="1:10" ht="11.25" x14ac:dyDescent="0.2">
      <c r="A31" s="330" t="s">
        <v>47</v>
      </c>
      <c r="B31" s="331" t="s">
        <v>48</v>
      </c>
      <c r="C31" s="332">
        <v>34712.723108950981</v>
      </c>
      <c r="D31" s="332">
        <v>22536.623200605154</v>
      </c>
      <c r="E31" s="332">
        <v>20015.212455356239</v>
      </c>
      <c r="F31" s="333">
        <v>14697.510653594742</v>
      </c>
      <c r="G31" s="334">
        <v>64.923236157159579</v>
      </c>
      <c r="H31" s="334">
        <v>57.65958606167414</v>
      </c>
      <c r="I31" s="311"/>
      <c r="J31" s="311"/>
    </row>
    <row r="32" spans="1:10" x14ac:dyDescent="0.25">
      <c r="A32" s="245" t="s">
        <v>49</v>
      </c>
      <c r="C32" s="335"/>
      <c r="D32" s="335"/>
      <c r="E32" s="335"/>
      <c r="F32" s="336"/>
      <c r="G32" s="335"/>
      <c r="H32" s="276"/>
    </row>
    <row r="33" spans="2:8" x14ac:dyDescent="0.25">
      <c r="C33" s="335"/>
      <c r="D33" s="335"/>
      <c r="E33" s="335"/>
      <c r="F33" s="335"/>
      <c r="G33" s="335"/>
      <c r="H33" s="276"/>
    </row>
    <row r="34" spans="2:8" x14ac:dyDescent="0.25">
      <c r="C34" s="335"/>
      <c r="D34" s="335"/>
      <c r="E34" s="335"/>
      <c r="F34" s="335"/>
      <c r="G34" s="335"/>
      <c r="H34" s="276"/>
    </row>
    <row r="35" spans="2:8" x14ac:dyDescent="0.25">
      <c r="B35" s="337"/>
      <c r="C35" s="335"/>
      <c r="D35" s="335"/>
      <c r="E35" s="335"/>
      <c r="F35" s="335"/>
      <c r="G35" s="335"/>
    </row>
    <row r="36" spans="2:8" x14ac:dyDescent="0.25">
      <c r="H36" s="302"/>
    </row>
    <row r="40" spans="2:8" x14ac:dyDescent="0.25">
      <c r="F40" s="261"/>
      <c r="G40" s="261"/>
    </row>
  </sheetData>
  <mergeCells count="10">
    <mergeCell ref="A1:H1"/>
    <mergeCell ref="A2:H2"/>
    <mergeCell ref="A3:H3"/>
    <mergeCell ref="A4:H4"/>
    <mergeCell ref="B5:B6"/>
    <mergeCell ref="C5:C6"/>
    <mergeCell ref="D5:D6"/>
    <mergeCell ref="E5:E6"/>
    <mergeCell ref="F5:F6"/>
    <mergeCell ref="G5:H5"/>
  </mergeCells>
  <pageMargins left="0.7" right="0.7" top="0.75" bottom="0.75" header="0.3" footer="0.3"/>
  <pageSetup orientation="portrait" r:id="rId1"/>
  <ignoredErrors>
    <ignoredError sqref="C7: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Cuadro No. 1</vt:lpstr>
      <vt:lpstr>Cuadro No. 2</vt:lpstr>
      <vt:lpstr>Cuadro No. 3</vt:lpstr>
      <vt:lpstr>Cuadro No. 4</vt:lpstr>
      <vt:lpstr>Cuadro No. 5</vt:lpstr>
      <vt:lpstr>Cuadro No. 6</vt:lpstr>
      <vt:lpstr>Cuadro No. 7</vt:lpstr>
      <vt:lpstr>Cuadro No. 8</vt:lpstr>
      <vt:lpstr>Cuadro No. 9</vt:lpstr>
      <vt:lpstr>Cuadro No.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Carlos Hernando Rodriguez Yomayusa</cp:lastModifiedBy>
  <dcterms:created xsi:type="dcterms:W3CDTF">2015-06-05T18:19:34Z</dcterms:created>
  <dcterms:modified xsi:type="dcterms:W3CDTF">2024-06-05T13:37:09Z</dcterms:modified>
</cp:coreProperties>
</file>